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drawings/drawing2.xml" ContentType="application/vnd.openxmlformats-officedocument.drawing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/>
  <mc:AlternateContent xmlns:mc="http://schemas.openxmlformats.org/markup-compatibility/2006">
    <mc:Choice Requires="x15">
      <x15ac:absPath xmlns:x15ac="http://schemas.microsoft.com/office/spreadsheetml/2010/11/ac" url="C:\Users\Ulisse\Desktop\"/>
    </mc:Choice>
  </mc:AlternateContent>
  <xr:revisionPtr revIDLastSave="0" documentId="8_{7CC73FC3-2B0A-41BA-A426-E9D5ABF9F03F}" xr6:coauthVersionLast="47" xr6:coauthVersionMax="47" xr10:uidLastSave="{00000000-0000-0000-0000-000000000000}"/>
  <bookViews>
    <workbookView xWindow="-120" yWindow="-120" windowWidth="51840" windowHeight="21120" xr2:uid="{1439E430-F570-4B12-A1AF-FC9F400EB0A7}"/>
  </bookViews>
  <sheets>
    <sheet name="CALCOLO PER DIMENSIONI" sheetId="1" r:id="rId1"/>
    <sheet name="CALCOLO IN BASE A CALORIE" sheetId="4" r:id="rId2"/>
    <sheet name="calcolo in base a misure" sheetId="5" r:id="rId3"/>
    <sheet name="CALCOLO CALORIE_WATT" sheetId="6" r:id="rId4"/>
    <sheet name="MISURE TECNICHE" sheetId="2" state="hidden" r:id="rId5"/>
    <sheet name="ALTEZZE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" i="6" l="1"/>
  <c r="I4" i="6" s="1"/>
  <c r="J4" i="6" s="1"/>
  <c r="K17" i="4" a="1"/>
  <c r="K17" i="4" s="1"/>
  <c r="K41" i="4" a="1"/>
  <c r="K41" i="4" s="1"/>
  <c r="K40" i="4" a="1"/>
  <c r="K40" i="4" s="1"/>
  <c r="K39" i="4" a="1"/>
  <c r="K39" i="4" s="1"/>
  <c r="K38" i="4" a="1"/>
  <c r="K38" i="4" s="1"/>
  <c r="K37" i="4" a="1"/>
  <c r="K37" i="4" s="1"/>
  <c r="K36" i="4" a="1"/>
  <c r="K36" i="4" s="1"/>
  <c r="K35" i="4" a="1"/>
  <c r="K35" i="4" s="1"/>
  <c r="K34" i="4" a="1"/>
  <c r="K34" i="4" s="1"/>
  <c r="K33" i="4" a="1"/>
  <c r="K33" i="4" s="1"/>
  <c r="K32" i="4" a="1"/>
  <c r="K32" i="4" s="1"/>
  <c r="K31" i="4" a="1"/>
  <c r="K31" i="4" s="1"/>
  <c r="K30" i="4" a="1"/>
  <c r="K30" i="4" s="1"/>
  <c r="K29" i="4" a="1"/>
  <c r="K29" i="4" s="1"/>
  <c r="K28" i="4" a="1"/>
  <c r="K28" i="4" s="1"/>
  <c r="K27" i="4" a="1"/>
  <c r="K27" i="4" s="1"/>
  <c r="K26" i="4" a="1"/>
  <c r="K26" i="4" s="1"/>
  <c r="K25" i="4" a="1"/>
  <c r="K25" i="4" s="1"/>
  <c r="K24" i="4" a="1"/>
  <c r="K24" i="4" s="1"/>
  <c r="K23" i="4" a="1"/>
  <c r="K23" i="4" s="1"/>
  <c r="K22" i="4" a="1"/>
  <c r="K22" i="4" s="1"/>
  <c r="K21" i="4" a="1"/>
  <c r="K21" i="4" s="1"/>
  <c r="K20" i="4" a="1"/>
  <c r="K20" i="4" s="1"/>
  <c r="K19" i="4" a="1"/>
  <c r="K19" i="4" s="1"/>
  <c r="K18" i="4" a="1"/>
  <c r="K18" i="4" s="1"/>
  <c r="K16" i="4" a="1"/>
  <c r="K16" i="4" s="1"/>
  <c r="K15" i="4" a="1"/>
  <c r="K15" i="4" s="1"/>
  <c r="K14" i="4" a="1"/>
  <c r="K14" i="4" s="1"/>
  <c r="K13" i="4" a="1"/>
  <c r="K13" i="4" s="1"/>
  <c r="K12" i="4" a="1"/>
  <c r="K12" i="4" s="1"/>
  <c r="K11" i="4" a="1"/>
  <c r="K11" i="4" s="1"/>
  <c r="K10" i="4" a="1"/>
  <c r="K10" i="4" s="1"/>
  <c r="K9" i="4" a="1"/>
  <c r="K9" i="4" s="1"/>
  <c r="K8" i="4" a="1"/>
  <c r="K8" i="4" s="1"/>
  <c r="K7" i="4" a="1"/>
  <c r="K7" i="4" s="1"/>
  <c r="K6" i="4" a="1"/>
  <c r="K6" i="4" s="1"/>
  <c r="K5" i="4" a="1"/>
  <c r="K5" i="4" s="1"/>
  <c r="K4" i="4" a="1"/>
  <c r="K4" i="4" s="1"/>
  <c r="K3" i="4" a="1"/>
  <c r="K3" i="4" s="1"/>
  <c r="K2" i="4" a="1"/>
  <c r="K2" i="4" s="1"/>
  <c r="K1" i="4" a="1"/>
  <c r="K1" i="4" s="1"/>
  <c r="I15" i="5" a="1"/>
  <c r="I15" i="5" s="1"/>
  <c r="P12" i="1" l="1"/>
  <c r="I12" i="1" s="1"/>
  <c r="P13" i="1"/>
  <c r="I13" i="1" s="1"/>
  <c r="P14" i="1"/>
  <c r="I14" i="1" s="1"/>
  <c r="P15" i="1"/>
  <c r="P16" i="1"/>
  <c r="P17" i="1"/>
  <c r="I17" i="1" s="1"/>
  <c r="P18" i="1"/>
  <c r="P19" i="1"/>
  <c r="I19" i="1" s="1"/>
  <c r="P20" i="1"/>
  <c r="I20" i="1" s="1"/>
  <c r="P21" i="1"/>
  <c r="I21" i="1" s="1"/>
  <c r="P22" i="1"/>
  <c r="I22" i="1" s="1"/>
  <c r="P23" i="1"/>
  <c r="I23" i="1" s="1"/>
  <c r="P24" i="1"/>
  <c r="I24" i="1" s="1"/>
  <c r="P25" i="1"/>
  <c r="I25" i="1" s="1"/>
  <c r="P26" i="1"/>
  <c r="I26" i="1" s="1"/>
  <c r="P27" i="1"/>
  <c r="I27" i="1" s="1"/>
  <c r="P28" i="1"/>
  <c r="I28" i="1" s="1"/>
  <c r="P29" i="1"/>
  <c r="I29" i="1" s="1"/>
  <c r="P30" i="1"/>
  <c r="I30" i="1" s="1"/>
  <c r="P31" i="1"/>
  <c r="I31" i="1" s="1"/>
  <c r="P32" i="1"/>
  <c r="I32" i="1" s="1"/>
  <c r="P33" i="1"/>
  <c r="I33" i="1" s="1"/>
  <c r="P34" i="1"/>
  <c r="I34" i="1" s="1"/>
  <c r="P35" i="1"/>
  <c r="I35" i="1" s="1"/>
  <c r="P36" i="1"/>
  <c r="I36" i="1" s="1"/>
  <c r="P37" i="1"/>
  <c r="I37" i="1" s="1"/>
  <c r="P38" i="1"/>
  <c r="I38" i="1" s="1"/>
  <c r="P39" i="1"/>
  <c r="I39" i="1" s="1"/>
  <c r="P40" i="1"/>
  <c r="I40" i="1" s="1"/>
  <c r="P41" i="1"/>
  <c r="I41" i="1" s="1"/>
  <c r="P42" i="1"/>
  <c r="I42" i="1" s="1"/>
  <c r="P43" i="1"/>
  <c r="I43" i="1" s="1"/>
  <c r="P44" i="1"/>
  <c r="P45" i="1"/>
  <c r="P46" i="1"/>
  <c r="P47" i="1"/>
  <c r="P48" i="1"/>
  <c r="P11" i="1"/>
  <c r="I15" i="1"/>
  <c r="I16" i="1"/>
  <c r="I18" i="1"/>
  <c r="I44" i="1"/>
  <c r="I45" i="1"/>
  <c r="I46" i="1"/>
  <c r="I47" i="1"/>
  <c r="I48" i="1"/>
  <c r="R48" i="1"/>
  <c r="S48" i="1" s="1"/>
  <c r="Q48" i="1"/>
  <c r="K48" i="1"/>
  <c r="J48" i="1"/>
  <c r="R47" i="1"/>
  <c r="L47" i="1" s="1"/>
  <c r="Q47" i="1"/>
  <c r="K47" i="1"/>
  <c r="J47" i="1"/>
  <c r="R46" i="1"/>
  <c r="L46" i="1" s="1"/>
  <c r="Q46" i="1"/>
  <c r="K46" i="1" s="1"/>
  <c r="R45" i="1"/>
  <c r="L45" i="1" s="1"/>
  <c r="Q45" i="1"/>
  <c r="K45" i="1"/>
  <c r="J45" i="1"/>
  <c r="L31" i="4"/>
  <c r="M31" i="4"/>
  <c r="N31" i="4"/>
  <c r="L32" i="4"/>
  <c r="M32" i="4"/>
  <c r="N32" i="4"/>
  <c r="L33" i="4"/>
  <c r="M33" i="4"/>
  <c r="N33" i="4"/>
  <c r="L34" i="4"/>
  <c r="M34" i="4"/>
  <c r="N34" i="4"/>
  <c r="L35" i="4"/>
  <c r="M35" i="4"/>
  <c r="N35" i="4"/>
  <c r="L36" i="4"/>
  <c r="M36" i="4"/>
  <c r="N36" i="4"/>
  <c r="L37" i="4"/>
  <c r="M37" i="4"/>
  <c r="N37" i="4"/>
  <c r="L38" i="4"/>
  <c r="M38" i="4"/>
  <c r="N38" i="4"/>
  <c r="L39" i="4"/>
  <c r="M39" i="4"/>
  <c r="N39" i="4"/>
  <c r="L40" i="4"/>
  <c r="M40" i="4"/>
  <c r="N40" i="4"/>
  <c r="L41" i="4"/>
  <c r="M41" i="4"/>
  <c r="N41" i="4"/>
  <c r="N30" i="4"/>
  <c r="M30" i="4"/>
  <c r="L30" i="4"/>
  <c r="N29" i="4"/>
  <c r="M29" i="4"/>
  <c r="L29" i="4"/>
  <c r="N28" i="4"/>
  <c r="M28" i="4"/>
  <c r="L28" i="4"/>
  <c r="N27" i="4"/>
  <c r="M27" i="4"/>
  <c r="L27" i="4"/>
  <c r="N26" i="4"/>
  <c r="M26" i="4"/>
  <c r="L26" i="4"/>
  <c r="N25" i="4"/>
  <c r="M25" i="4"/>
  <c r="L25" i="4"/>
  <c r="N24" i="4"/>
  <c r="M24" i="4"/>
  <c r="L24" i="4"/>
  <c r="N23" i="4"/>
  <c r="M23" i="4"/>
  <c r="L23" i="4"/>
  <c r="N22" i="4"/>
  <c r="M22" i="4"/>
  <c r="L22" i="4"/>
  <c r="N21" i="4"/>
  <c r="M21" i="4"/>
  <c r="L21" i="4"/>
  <c r="N20" i="4"/>
  <c r="M20" i="4"/>
  <c r="L20" i="4"/>
  <c r="N19" i="4"/>
  <c r="M19" i="4"/>
  <c r="L19" i="4"/>
  <c r="N18" i="4"/>
  <c r="M18" i="4"/>
  <c r="L18" i="4"/>
  <c r="N17" i="4"/>
  <c r="M17" i="4"/>
  <c r="L17" i="4"/>
  <c r="N15" i="4"/>
  <c r="M15" i="4"/>
  <c r="L15" i="4"/>
  <c r="N14" i="4"/>
  <c r="M14" i="4"/>
  <c r="L14" i="4"/>
  <c r="N13" i="4"/>
  <c r="M13" i="4"/>
  <c r="L13" i="4"/>
  <c r="N12" i="4"/>
  <c r="M12" i="4"/>
  <c r="L12" i="4"/>
  <c r="N11" i="4"/>
  <c r="M11" i="4"/>
  <c r="L11" i="4"/>
  <c r="N10" i="4"/>
  <c r="M10" i="4"/>
  <c r="L10" i="4"/>
  <c r="N9" i="4"/>
  <c r="M9" i="4"/>
  <c r="L9" i="4"/>
  <c r="N8" i="4"/>
  <c r="M8" i="4"/>
  <c r="L8" i="4"/>
  <c r="N7" i="4"/>
  <c r="M7" i="4"/>
  <c r="L7" i="4"/>
  <c r="N6" i="4"/>
  <c r="M6" i="4"/>
  <c r="L6" i="4"/>
  <c r="N5" i="4"/>
  <c r="M5" i="4"/>
  <c r="L5" i="4"/>
  <c r="N4" i="4"/>
  <c r="M4" i="4"/>
  <c r="L4" i="4"/>
  <c r="N3" i="4"/>
  <c r="M3" i="4"/>
  <c r="L3" i="4"/>
  <c r="N2" i="4"/>
  <c r="M2" i="4"/>
  <c r="L2" i="4"/>
  <c r="N1" i="4"/>
  <c r="M1" i="4"/>
  <c r="L1" i="4"/>
  <c r="N16" i="4"/>
  <c r="M16" i="4"/>
  <c r="L16" i="4"/>
  <c r="M48" i="1" l="1"/>
  <c r="H48" i="1"/>
  <c r="S46" i="1"/>
  <c r="M46" i="1" s="1"/>
  <c r="S47" i="1"/>
  <c r="H47" i="1" s="1"/>
  <c r="S45" i="1"/>
  <c r="J46" i="1"/>
  <c r="L48" i="1"/>
  <c r="J44" i="1"/>
  <c r="L43" i="1"/>
  <c r="K43" i="1"/>
  <c r="J43" i="1"/>
  <c r="K42" i="1"/>
  <c r="J42" i="1"/>
  <c r="K25" i="1"/>
  <c r="J25" i="1"/>
  <c r="L24" i="1"/>
  <c r="K24" i="1"/>
  <c r="J24" i="1"/>
  <c r="R44" i="1"/>
  <c r="Q44" i="1"/>
  <c r="K44" i="1" s="1"/>
  <c r="R43" i="1"/>
  <c r="S43" i="1" s="1"/>
  <c r="Q43" i="1"/>
  <c r="H43" i="1"/>
  <c r="R42" i="1"/>
  <c r="S42" i="1" s="1"/>
  <c r="Q42" i="1"/>
  <c r="H42" i="1"/>
  <c r="R41" i="1"/>
  <c r="L41" i="1" s="1"/>
  <c r="Q41" i="1"/>
  <c r="R40" i="1"/>
  <c r="Q40" i="1"/>
  <c r="R39" i="1"/>
  <c r="S39" i="1" s="1"/>
  <c r="Q39" i="1"/>
  <c r="J39" i="1" s="1"/>
  <c r="H39" i="1"/>
  <c r="R38" i="1"/>
  <c r="S38" i="1" s="1"/>
  <c r="Q38" i="1"/>
  <c r="K38" i="1" s="1"/>
  <c r="R37" i="1"/>
  <c r="Q37" i="1"/>
  <c r="R36" i="1"/>
  <c r="Q36" i="1"/>
  <c r="R35" i="1"/>
  <c r="S35" i="1" s="1"/>
  <c r="Q35" i="1"/>
  <c r="K35" i="1" s="1"/>
  <c r="H35" i="1"/>
  <c r="R34" i="1"/>
  <c r="S34" i="1" s="1"/>
  <c r="Q34" i="1"/>
  <c r="K34" i="1" s="1"/>
  <c r="H34" i="1"/>
  <c r="R33" i="1"/>
  <c r="L33" i="1" s="1"/>
  <c r="Q33" i="1"/>
  <c r="K33" i="1" s="1"/>
  <c r="R32" i="1"/>
  <c r="Q32" i="1"/>
  <c r="R31" i="1"/>
  <c r="Q31" i="1"/>
  <c r="R30" i="1"/>
  <c r="Q30" i="1"/>
  <c r="R29" i="1"/>
  <c r="Q29" i="1"/>
  <c r="R28" i="1"/>
  <c r="Q28" i="1"/>
  <c r="R27" i="1"/>
  <c r="L27" i="1" s="1"/>
  <c r="Q27" i="1"/>
  <c r="R26" i="1"/>
  <c r="S26" i="1" s="1"/>
  <c r="Q26" i="1"/>
  <c r="J26" i="1" s="1"/>
  <c r="H26" i="1"/>
  <c r="R25" i="1"/>
  <c r="S25" i="1" s="1"/>
  <c r="Q25" i="1"/>
  <c r="R24" i="1"/>
  <c r="S24" i="1" s="1"/>
  <c r="Q24" i="1"/>
  <c r="R23" i="1"/>
  <c r="S23" i="1" s="1"/>
  <c r="Q23" i="1"/>
  <c r="K23" i="1" s="1"/>
  <c r="R22" i="1"/>
  <c r="Q22" i="1"/>
  <c r="R21" i="1"/>
  <c r="Q21" i="1"/>
  <c r="R20" i="1"/>
  <c r="Q20" i="1"/>
  <c r="R19" i="1"/>
  <c r="L19" i="1" s="1"/>
  <c r="Q19" i="1"/>
  <c r="R18" i="1"/>
  <c r="L18" i="1" s="1"/>
  <c r="Q18" i="1"/>
  <c r="R17" i="1"/>
  <c r="L17" i="1" s="1"/>
  <c r="Q17" i="1"/>
  <c r="K17" i="1" s="1"/>
  <c r="R16" i="1"/>
  <c r="S16" i="1" s="1"/>
  <c r="Q16" i="1"/>
  <c r="K16" i="1" s="1"/>
  <c r="R15" i="1"/>
  <c r="S15" i="1" s="1"/>
  <c r="Q15" i="1"/>
  <c r="R12" i="1"/>
  <c r="R13" i="1"/>
  <c r="R14" i="1"/>
  <c r="S14" i="1" s="1"/>
  <c r="R11" i="1"/>
  <c r="S11" i="1" s="1"/>
  <c r="Q12" i="1"/>
  <c r="Q13" i="1"/>
  <c r="Q14" i="1"/>
  <c r="K14" i="1" s="1"/>
  <c r="Q11" i="1"/>
  <c r="K11" i="1" s="1"/>
  <c r="I11" i="1"/>
  <c r="H37" i="1" l="1"/>
  <c r="S17" i="1"/>
  <c r="K26" i="1"/>
  <c r="H38" i="1"/>
  <c r="J17" i="1"/>
  <c r="J23" i="1"/>
  <c r="H25" i="1"/>
  <c r="M47" i="1"/>
  <c r="L25" i="1"/>
  <c r="L26" i="1"/>
  <c r="K39" i="1"/>
  <c r="L39" i="1"/>
  <c r="H24" i="1"/>
  <c r="H36" i="1"/>
  <c r="L23" i="1"/>
  <c r="H45" i="1"/>
  <c r="M45" i="1"/>
  <c r="H46" i="1"/>
  <c r="H11" i="1"/>
  <c r="L42" i="1"/>
  <c r="S33" i="1"/>
  <c r="M33" i="1" s="1"/>
  <c r="J11" i="1"/>
  <c r="J14" i="1"/>
  <c r="M15" i="1"/>
  <c r="J34" i="1"/>
  <c r="H23" i="1"/>
  <c r="L15" i="1"/>
  <c r="L34" i="1"/>
  <c r="M24" i="1"/>
  <c r="J16" i="1"/>
  <c r="J35" i="1"/>
  <c r="J33" i="1"/>
  <c r="L16" i="1"/>
  <c r="L35" i="1"/>
  <c r="L11" i="1"/>
  <c r="L14" i="1"/>
  <c r="J15" i="1"/>
  <c r="K15" i="1"/>
  <c r="S37" i="1"/>
  <c r="M37" i="1" s="1"/>
  <c r="L37" i="1"/>
  <c r="S18" i="1"/>
  <c r="J29" i="1"/>
  <c r="K29" i="1"/>
  <c r="M39" i="1"/>
  <c r="S28" i="1"/>
  <c r="H28" i="1" s="1"/>
  <c r="L28" i="1"/>
  <c r="K20" i="1"/>
  <c r="J20" i="1"/>
  <c r="S30" i="1"/>
  <c r="H30" i="1" s="1"/>
  <c r="L30" i="1"/>
  <c r="S40" i="1"/>
  <c r="M40" i="1" s="1"/>
  <c r="L40" i="1"/>
  <c r="M18" i="1"/>
  <c r="K18" i="1"/>
  <c r="J18" i="1"/>
  <c r="S20" i="1"/>
  <c r="H20" i="1" s="1"/>
  <c r="L20" i="1"/>
  <c r="K31" i="1"/>
  <c r="J31" i="1"/>
  <c r="K41" i="1"/>
  <c r="J41" i="1"/>
  <c r="S29" i="1"/>
  <c r="H29" i="1" s="1"/>
  <c r="L29" i="1"/>
  <c r="S31" i="1"/>
  <c r="H31" i="1" s="1"/>
  <c r="L31" i="1"/>
  <c r="K32" i="1"/>
  <c r="J32" i="1"/>
  <c r="S27" i="1"/>
  <c r="H27" i="1" s="1"/>
  <c r="K27" i="1"/>
  <c r="M38" i="1"/>
  <c r="K40" i="1"/>
  <c r="J40" i="1"/>
  <c r="S21" i="1"/>
  <c r="H21" i="1" s="1"/>
  <c r="L21" i="1"/>
  <c r="M11" i="1"/>
  <c r="J38" i="1"/>
  <c r="J22" i="1"/>
  <c r="K22" i="1"/>
  <c r="L38" i="1"/>
  <c r="J37" i="1"/>
  <c r="K37" i="1"/>
  <c r="J27" i="1"/>
  <c r="H18" i="1"/>
  <c r="K28" i="1"/>
  <c r="J28" i="1"/>
  <c r="K19" i="1"/>
  <c r="J19" i="1"/>
  <c r="S19" i="1"/>
  <c r="H19" i="1" s="1"/>
  <c r="K30" i="1"/>
  <c r="J30" i="1"/>
  <c r="J21" i="1"/>
  <c r="K21" i="1"/>
  <c r="S41" i="1"/>
  <c r="H41" i="1" s="1"/>
  <c r="M14" i="1"/>
  <c r="S32" i="1"/>
  <c r="H32" i="1" s="1"/>
  <c r="L32" i="1"/>
  <c r="J13" i="1"/>
  <c r="K13" i="1"/>
  <c r="S22" i="1"/>
  <c r="H22" i="1" s="1"/>
  <c r="L22" i="1"/>
  <c r="K12" i="1"/>
  <c r="J12" i="1"/>
  <c r="S12" i="1"/>
  <c r="M12" i="1" s="1"/>
  <c r="L12" i="1"/>
  <c r="H16" i="1"/>
  <c r="M35" i="1"/>
  <c r="L13" i="1"/>
  <c r="S13" i="1"/>
  <c r="H13" i="1" s="1"/>
  <c r="M26" i="1"/>
  <c r="H17" i="1"/>
  <c r="S44" i="1"/>
  <c r="H44" i="1" s="1"/>
  <c r="L44" i="1"/>
  <c r="M17" i="1"/>
  <c r="K36" i="1"/>
  <c r="J36" i="1"/>
  <c r="S36" i="1"/>
  <c r="L36" i="1"/>
  <c r="M42" i="1"/>
  <c r="M43" i="1"/>
  <c r="M34" i="1"/>
  <c r="M25" i="1"/>
  <c r="M23" i="1"/>
  <c r="H15" i="1"/>
  <c r="M16" i="1"/>
  <c r="H14" i="1"/>
  <c r="H33" i="1" l="1"/>
  <c r="M13" i="1"/>
  <c r="H40" i="1"/>
  <c r="M41" i="1"/>
  <c r="M31" i="1"/>
  <c r="M29" i="1"/>
  <c r="H12" i="1"/>
  <c r="M22" i="1"/>
  <c r="M27" i="1"/>
  <c r="M36" i="1"/>
  <c r="M21" i="1"/>
  <c r="M28" i="1"/>
  <c r="M19" i="1"/>
  <c r="M44" i="1"/>
  <c r="M30" i="1"/>
  <c r="M32" i="1"/>
  <c r="M2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<sst xmlns="http://schemas.openxmlformats.org/spreadsheetml/2006/main" count="42" uniqueCount="38">
  <si>
    <t>DIMENSIONAMENTO RADIATORI</t>
  </si>
  <si>
    <t>watt</t>
  </si>
  <si>
    <t>altezza</t>
  </si>
  <si>
    <t>interasse</t>
  </si>
  <si>
    <t>colonne</t>
  </si>
  <si>
    <t>profondita colonne</t>
  </si>
  <si>
    <t>RIFERIMENTO STANZA</t>
  </si>
  <si>
    <t>INGRESSO</t>
  </si>
  <si>
    <t>CUCINA</t>
  </si>
  <si>
    <t>SALOTTO</t>
  </si>
  <si>
    <t>ALTEZZA TOTALE</t>
  </si>
  <si>
    <t>INSERIRE DATI RADIATORI ESISTENTI</t>
  </si>
  <si>
    <t>RADIATORI TUBOLARI DIMENSIONATI</t>
  </si>
  <si>
    <t>WATT</t>
  </si>
  <si>
    <t>elementi</t>
  </si>
  <si>
    <t>calorie di fabbisogno</t>
  </si>
  <si>
    <t>-------------</t>
  </si>
  <si>
    <t>R I S U L T A T O        D E L        C A L C O L O</t>
  </si>
  <si>
    <r>
      <t xml:space="preserve">ALTEZZA </t>
    </r>
    <r>
      <rPr>
        <sz val="10"/>
        <color rgb="FFFF0000"/>
        <rFont val="Arial"/>
        <family val="2"/>
      </rPr>
      <t>MM</t>
    </r>
  </si>
  <si>
    <r>
      <t xml:space="preserve">INTERASSE ALTEZZA </t>
    </r>
    <r>
      <rPr>
        <sz val="10"/>
        <color rgb="FFFF0000"/>
        <rFont val="Arial"/>
        <family val="2"/>
      </rPr>
      <t>MM</t>
    </r>
  </si>
  <si>
    <r>
      <t xml:space="preserve">PROFONDITA </t>
    </r>
    <r>
      <rPr>
        <sz val="10"/>
        <color rgb="FFFF0000"/>
        <rFont val="Arial"/>
        <family val="2"/>
      </rPr>
      <t>MM</t>
    </r>
  </si>
  <si>
    <r>
      <t xml:space="preserve">ALTEZZA TOTALE </t>
    </r>
    <r>
      <rPr>
        <sz val="10"/>
        <color rgb="FFFF0000"/>
        <rFont val="Arial"/>
        <family val="2"/>
      </rPr>
      <t>MM</t>
    </r>
  </si>
  <si>
    <r>
      <t xml:space="preserve">PROFONDITA COLONNE </t>
    </r>
    <r>
      <rPr>
        <sz val="10"/>
        <color rgb="FFFF0000"/>
        <rFont val="Arial"/>
        <family val="2"/>
      </rPr>
      <t>MM</t>
    </r>
  </si>
  <si>
    <t>LARGHEZZA TOTALE MM</t>
  </si>
  <si>
    <r>
      <t xml:space="preserve">LARGHEZZA </t>
    </r>
    <r>
      <rPr>
        <sz val="10"/>
        <color rgb="FFFF0000"/>
        <rFont val="Arial"/>
        <family val="2"/>
      </rPr>
      <t>MM</t>
    </r>
  </si>
  <si>
    <r>
      <t xml:space="preserve">INTERASSE LARGHEZZA </t>
    </r>
    <r>
      <rPr>
        <sz val="10"/>
        <color rgb="FFFF0000"/>
        <rFont val="Arial"/>
        <family val="2"/>
      </rPr>
      <t>MM</t>
    </r>
  </si>
  <si>
    <t>CALCOLO WATT RADIATORE            ΔT 50</t>
  </si>
  <si>
    <t>LATO A</t>
  </si>
  <si>
    <t>LATO B</t>
  </si>
  <si>
    <t>ALTEZZA</t>
  </si>
  <si>
    <t>TIPOLOGIA STANZA</t>
  </si>
  <si>
    <t>TOTALE WATT</t>
  </si>
  <si>
    <t>DIMENSIONI STANZA IN MT</t>
  </si>
  <si>
    <t>CAMERA (40)</t>
  </si>
  <si>
    <t>CUCINA/SALOTTO (50)</t>
  </si>
  <si>
    <t>BAGNO (60)</t>
  </si>
  <si>
    <t>TOT MC</t>
  </si>
  <si>
    <t>TOTALE CALORIE ΔT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</si>
</sst>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"/>
  </numFmts>
  <fonts count="17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26"/>
      <color theme="1"/>
      <name val="Aptos Narrow"/>
      <family val="2"/>
      <scheme val="minor"/>
    </font>
    <font>
      <sz val="26"/>
      <color theme="1"/>
      <name val="Arial"/>
      <family val="2"/>
    </font>
    <font>
      <sz val="11"/>
      <color theme="1"/>
      <name val="Arial"/>
      <family val="2"/>
    </font>
    <font>
      <sz val="26"/>
      <color theme="0"/>
      <name val="Arial"/>
      <family val="2"/>
    </font>
    <font>
      <sz val="11"/>
      <color rgb="FFFF0000"/>
      <name val="Arial"/>
      <family val="2"/>
    </font>
    <font>
      <sz val="16"/>
      <color theme="1"/>
      <name val="Arial"/>
      <family val="2"/>
    </font>
    <font>
      <sz val="16"/>
      <color rgb="FFFF0000"/>
      <name val="Arial"/>
      <family val="2"/>
    </font>
    <font>
      <sz val="10"/>
      <color rgb="FFFF0000"/>
      <name val="Arial"/>
      <family val="2"/>
    </font>
    <font>
      <sz val="10"/>
      <color theme="1"/>
      <name val="Arial"/>
      <family val="2"/>
    </font>
    <font>
      <sz val="10"/>
      <color rgb="FF00B0F0"/>
      <name val="Arial"/>
      <family val="2"/>
    </font>
    <font>
      <sz val="11"/>
      <color rgb="FF00B0F0"/>
      <name val="Arial"/>
      <family val="2"/>
    </font>
    <font>
      <sz val="14"/>
      <color rgb="FFFF0000"/>
      <name val="Arial"/>
      <family val="2"/>
    </font>
    <font>
      <sz val="14"/>
      <color theme="1"/>
      <name val="Arial"/>
      <family val="2"/>
    </font>
    <font>
      <sz val="14"/>
      <color rgb="FF00B0F0"/>
      <name val="Arial"/>
      <family val="2"/>
    </font>
    <font>
      <sz val="22"/>
      <color theme="1"/>
      <name val="Aptos Narrow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gradientFill type="path" left="0.5" right="0.5" top="0.5" bottom="0.5">
        <stop position="0">
          <color rgb="FFFFC000"/>
        </stop>
        <stop position="1">
          <color rgb="FFFFFF00"/>
        </stop>
      </gradientFill>
    </fill>
    <fill>
      <patternFill patternType="solid">
        <fgColor theme="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4999237037263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0" fillId="0" borderId="0" xfId="0" applyProtection="1">
      <protection locked="0"/>
    </xf>
    <xf numFmtId="0" fontId="1" fillId="6" borderId="0" xfId="0" applyFont="1" applyFill="1"/>
    <xf numFmtId="0" fontId="0" fillId="0" borderId="0" xfId="0" quotePrefix="1"/>
    <xf numFmtId="0" fontId="4" fillId="6" borderId="0" xfId="0" applyFont="1" applyFill="1"/>
    <xf numFmtId="0" fontId="4" fillId="0" borderId="0" xfId="0" applyFont="1"/>
    <xf numFmtId="0" fontId="4" fillId="0" borderId="0" xfId="0" applyFont="1" applyProtection="1">
      <protection locked="0"/>
    </xf>
    <xf numFmtId="0" fontId="4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 vertical="center"/>
    </xf>
    <xf numFmtId="0" fontId="10" fillId="6" borderId="0" xfId="0" applyFont="1" applyFill="1"/>
    <xf numFmtId="0" fontId="10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 vertical="center" wrapText="1"/>
    </xf>
    <xf numFmtId="0" fontId="10" fillId="6" borderId="0" xfId="0" applyFont="1" applyFill="1" applyAlignment="1">
      <alignment horizontal="center" vertical="center" wrapText="1"/>
    </xf>
    <xf numFmtId="0" fontId="10" fillId="0" borderId="0" xfId="0" applyFont="1" applyProtection="1">
      <protection locked="0"/>
    </xf>
    <xf numFmtId="0" fontId="10" fillId="0" borderId="0" xfId="0" applyFont="1" applyAlignment="1" applyProtection="1">
      <alignment horizontal="center"/>
      <protection locked="0"/>
    </xf>
    <xf numFmtId="0" fontId="10" fillId="8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/>
    </xf>
    <xf numFmtId="0" fontId="10" fillId="8" borderId="0" xfId="0" applyFont="1" applyFill="1"/>
    <xf numFmtId="0" fontId="9" fillId="8" borderId="0" xfId="0" applyFont="1" applyFill="1" applyAlignment="1">
      <alignment horizontal="center" vertical="center"/>
    </xf>
    <xf numFmtId="0" fontId="9" fillId="8" borderId="0" xfId="0" applyFont="1" applyFill="1"/>
    <xf numFmtId="0" fontId="4" fillId="8" borderId="0" xfId="0" applyFont="1" applyFill="1" applyAlignment="1">
      <alignment horizontal="center"/>
    </xf>
    <xf numFmtId="0" fontId="6" fillId="8" borderId="0" xfId="0" applyFont="1" applyFill="1"/>
    <xf numFmtId="0" fontId="14" fillId="6" borderId="0" xfId="0" applyFont="1" applyFill="1"/>
    <xf numFmtId="0" fontId="14" fillId="0" borderId="0" xfId="0" applyFont="1"/>
    <xf numFmtId="0" fontId="10" fillId="2" borderId="10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3" borderId="10" xfId="0" applyFont="1" applyFill="1" applyBorder="1" applyAlignment="1">
      <alignment horizontal="center" vertical="center" wrapText="1"/>
    </xf>
    <xf numFmtId="0" fontId="10" fillId="3" borderId="11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 wrapText="1"/>
    </xf>
    <xf numFmtId="0" fontId="9" fillId="8" borderId="0" xfId="0" applyFont="1" applyFill="1" applyAlignment="1">
      <alignment horizontal="center"/>
    </xf>
    <xf numFmtId="164" fontId="12" fillId="0" borderId="0" xfId="0" applyNumberFormat="1" applyFont="1"/>
    <xf numFmtId="0" fontId="12" fillId="0" borderId="0" xfId="0" applyFont="1"/>
    <xf numFmtId="164" fontId="15" fillId="0" borderId="0" xfId="0" applyNumberFormat="1" applyFont="1"/>
    <xf numFmtId="0" fontId="15" fillId="0" borderId="0" xfId="0" applyFont="1"/>
    <xf numFmtId="164" fontId="11" fillId="0" borderId="0" xfId="0" applyNumberFormat="1" applyFont="1"/>
    <xf numFmtId="0" fontId="11" fillId="0" borderId="0" xfId="0" applyFont="1"/>
    <xf numFmtId="164" fontId="11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0" fillId="4" borderId="0" xfId="0" applyFill="1"/>
    <xf numFmtId="0" fontId="0" fillId="0" borderId="12" xfId="0" applyBorder="1" applyAlignment="1" applyProtection="1">
      <alignment horizontal="center" vertical="center"/>
      <protection locked="0"/>
    </xf>
    <xf numFmtId="0" fontId="3" fillId="4" borderId="0" xfId="0" applyFont="1" applyFill="1" applyAlignment="1">
      <alignment horizontal="center" vertical="center"/>
    </xf>
    <xf numFmtId="0" fontId="13" fillId="5" borderId="0" xfId="0" applyFont="1" applyFill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0" fontId="15" fillId="5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7" borderId="1" xfId="0" applyFill="1" applyBorder="1" applyAlignment="1" applyProtection="1">
      <alignment horizontal="center" vertical="center"/>
      <protection locked="0"/>
    </xf>
    <xf numFmtId="0" fontId="0" fillId="7" borderId="2" xfId="0" applyFill="1" applyBorder="1" applyAlignment="1" applyProtection="1">
      <alignment horizontal="center" vertical="center"/>
      <protection locked="0"/>
    </xf>
    <xf numFmtId="0" fontId="0" fillId="7" borderId="3" xfId="0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0" fillId="7" borderId="0" xfId="0" applyFill="1" applyAlignment="1" applyProtection="1">
      <alignment horizontal="center" vertical="center"/>
      <protection locked="0"/>
    </xf>
    <xf numFmtId="0" fontId="0" fillId="7" borderId="5" xfId="0" applyFill="1" applyBorder="1" applyAlignment="1" applyProtection="1">
      <alignment horizontal="center" vertical="center"/>
      <protection locked="0"/>
    </xf>
    <xf numFmtId="0" fontId="0" fillId="7" borderId="6" xfId="0" applyFill="1" applyBorder="1" applyAlignment="1" applyProtection="1">
      <alignment horizontal="center" vertical="center"/>
      <protection locked="0"/>
    </xf>
    <xf numFmtId="0" fontId="0" fillId="7" borderId="7" xfId="0" applyFill="1" applyBorder="1" applyAlignment="1" applyProtection="1">
      <alignment horizontal="center" vertical="center"/>
      <protection locked="0"/>
    </xf>
    <xf numFmtId="0" fontId="0" fillId="7" borderId="8" xfId="0" applyFill="1" applyBorder="1" applyAlignment="1" applyProtection="1">
      <alignment horizontal="center" vertical="center"/>
      <protection locked="0"/>
    </xf>
    <xf numFmtId="0" fontId="0" fillId="11" borderId="0" xfId="0" applyFill="1" applyAlignment="1">
      <alignment horizontal="center" vertical="center"/>
    </xf>
    <xf numFmtId="0" fontId="0" fillId="12" borderId="0" xfId="0" applyFill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0" fillId="0" borderId="0" xfId="0" applyProtection="1"/>
    <xf numFmtId="0" fontId="16" fillId="10" borderId="0" xfId="0" applyFont="1" applyFill="1" applyAlignment="1" applyProtection="1">
      <alignment horizontal="center" vertical="center"/>
    </xf>
    <xf numFmtId="0" fontId="1" fillId="9" borderId="1" xfId="0" applyFont="1" applyFill="1" applyBorder="1" applyAlignment="1" applyProtection="1">
      <alignment horizontal="center" vertical="center"/>
    </xf>
    <xf numFmtId="0" fontId="1" fillId="9" borderId="2" xfId="0" applyFont="1" applyFill="1" applyBorder="1" applyAlignment="1" applyProtection="1">
      <alignment horizontal="center" vertical="center"/>
    </xf>
    <xf numFmtId="0" fontId="1" fillId="9" borderId="3" xfId="0" applyFont="1" applyFill="1" applyBorder="1" applyAlignment="1" applyProtection="1">
      <alignment horizontal="center" vertical="center"/>
    </xf>
    <xf numFmtId="0" fontId="1" fillId="3" borderId="1" xfId="0" applyFont="1" applyFill="1" applyBorder="1" applyAlignment="1" applyProtection="1">
      <alignment horizontal="center" vertical="center"/>
    </xf>
    <xf numFmtId="0" fontId="1" fillId="3" borderId="2" xfId="0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horizontal="center" vertical="center"/>
    </xf>
    <xf numFmtId="0" fontId="1" fillId="9" borderId="6" xfId="0" applyFont="1" applyFill="1" applyBorder="1" applyAlignment="1" applyProtection="1">
      <alignment horizontal="center" vertical="center"/>
    </xf>
    <xf numFmtId="0" fontId="1" fillId="9" borderId="7" xfId="0" applyFont="1" applyFill="1" applyBorder="1" applyAlignment="1" applyProtection="1">
      <alignment horizontal="center" vertical="center"/>
    </xf>
    <xf numFmtId="0" fontId="1" fillId="9" borderId="8" xfId="0" applyFont="1" applyFill="1" applyBorder="1" applyAlignment="1" applyProtection="1">
      <alignment horizontal="center" vertical="center"/>
    </xf>
    <xf numFmtId="0" fontId="1" fillId="3" borderId="6" xfId="0" applyFont="1" applyFill="1" applyBorder="1" applyAlignment="1" applyProtection="1">
      <alignment horizontal="center" vertical="center"/>
    </xf>
    <xf numFmtId="0" fontId="1" fillId="3" borderId="7" xfId="0" applyFont="1" applyFill="1" applyBorder="1" applyAlignment="1" applyProtection="1">
      <alignment horizontal="center" vertical="center"/>
    </xf>
    <xf numFmtId="0" fontId="1" fillId="3" borderId="8" xfId="0" applyFont="1" applyFill="1" applyBorder="1" applyAlignment="1" applyProtection="1">
      <alignment horizontal="center" vertical="center"/>
    </xf>
    <xf numFmtId="0" fontId="2" fillId="10" borderId="1" xfId="0" quotePrefix="1" applyFont="1" applyFill="1" applyBorder="1" applyAlignment="1" applyProtection="1">
      <alignment horizontal="center" vertical="center"/>
    </xf>
    <xf numFmtId="0" fontId="2" fillId="10" borderId="2" xfId="0" quotePrefix="1" applyFont="1" applyFill="1" applyBorder="1" applyAlignment="1" applyProtection="1">
      <alignment horizontal="center" vertical="center"/>
    </xf>
    <xf numFmtId="0" fontId="2" fillId="10" borderId="3" xfId="0" quotePrefix="1" applyFont="1" applyFill="1" applyBorder="1" applyAlignment="1" applyProtection="1">
      <alignment horizontal="center" vertical="center"/>
    </xf>
    <xf numFmtId="0" fontId="2" fillId="10" borderId="4" xfId="0" quotePrefix="1" applyFont="1" applyFill="1" applyBorder="1" applyAlignment="1" applyProtection="1">
      <alignment horizontal="center" vertical="center"/>
    </xf>
    <xf numFmtId="0" fontId="2" fillId="10" borderId="0" xfId="0" quotePrefix="1" applyFont="1" applyFill="1" applyAlignment="1" applyProtection="1">
      <alignment horizontal="center" vertical="center"/>
    </xf>
    <xf numFmtId="0" fontId="2" fillId="10" borderId="5" xfId="0" quotePrefix="1" applyFont="1" applyFill="1" applyBorder="1" applyAlignment="1" applyProtection="1">
      <alignment horizontal="center" vertical="center"/>
    </xf>
    <xf numFmtId="0" fontId="2" fillId="10" borderId="6" xfId="0" quotePrefix="1" applyFont="1" applyFill="1" applyBorder="1" applyAlignment="1" applyProtection="1">
      <alignment horizontal="center" vertical="center"/>
    </xf>
    <xf numFmtId="0" fontId="2" fillId="10" borderId="7" xfId="0" quotePrefix="1" applyFont="1" applyFill="1" applyBorder="1" applyAlignment="1" applyProtection="1">
      <alignment horizontal="center" vertical="center"/>
    </xf>
    <xf numFmtId="0" fontId="2" fillId="10" borderId="8" xfId="0" quotePrefix="1" applyFont="1" applyFill="1" applyBorder="1" applyAlignment="1" applyProtection="1">
      <alignment horizontal="center" vertical="center"/>
    </xf>
  </cellXfs>
  <cellStyles count="1">
    <cellStyle name="Normale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Lines="200" dropStyle="combo" dx="31" fmlaLink="$I$7" fmlaRange="$B$1:$B$200" sel="37" val="27"/>
</file>

<file path=xl/ctrlProps/ctrlProp2.xml><?xml version="1.0" encoding="utf-8"?>
<formControlPr xmlns="http://schemas.microsoft.com/office/spreadsheetml/2009/9/main" objectType="Drop" dropLines="6" dropStyle="combo" dx="31" fmlaLink="$Q$7" fmlaRange="$D$1:$D$5" sel="1" val="0"/>
</file>

<file path=xl/ctrlProps/ctrlProp3.xml><?xml version="1.0" encoding="utf-8"?>
<formControlPr xmlns="http://schemas.microsoft.com/office/spreadsheetml/2009/9/main" objectType="Drop" dropLines="34" dropStyle="combo" dx="31" fmlaLink="$M$7" fmlaRange="$C$1:$C$28" sel="14" val="0"/>
</file>

<file path=xl/ctrlProps/ctrlProp4.xml><?xml version="1.0" encoding="utf-8"?>
<formControlPr xmlns="http://schemas.microsoft.com/office/spreadsheetml/2009/9/main" objectType="Drop" dropStyle="combo" dx="22" fmlaLink="$F$5" fmlaRange="$T$4:$T$6" sel="2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6</xdr:row>
          <xdr:rowOff>9525</xdr:rowOff>
        </xdr:from>
        <xdr:to>
          <xdr:col>12</xdr:col>
          <xdr:colOff>0</xdr:colOff>
          <xdr:row>12</xdr:row>
          <xdr:rowOff>180975</xdr:rowOff>
        </xdr:to>
        <xdr:sp macro="" textlink="">
          <xdr:nvSpPr>
            <xdr:cNvPr id="5133" name="Drop Down 13" hidden="1">
              <a:extLst>
                <a:ext uri="{63B3BB69-23CF-44E3-9099-C40C66FF867C}">
                  <a14:compatExt spid="_x0000_s5133"/>
                </a:ext>
                <a:ext uri="{FF2B5EF4-FFF2-40B4-BE49-F238E27FC236}">
                  <a16:creationId xmlns:a16="http://schemas.microsoft.com/office/drawing/2014/main" id="{00000000-0008-0000-0200-00000D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9525</xdr:colOff>
          <xdr:row>6</xdr:row>
          <xdr:rowOff>9525</xdr:rowOff>
        </xdr:from>
        <xdr:to>
          <xdr:col>19</xdr:col>
          <xdr:colOff>600075</xdr:colOff>
          <xdr:row>13</xdr:row>
          <xdr:rowOff>0</xdr:rowOff>
        </xdr:to>
        <xdr:sp macro="" textlink="">
          <xdr:nvSpPr>
            <xdr:cNvPr id="5134" name="Drop Down 14" hidden="1">
              <a:extLst>
                <a:ext uri="{63B3BB69-23CF-44E3-9099-C40C66FF867C}">
                  <a14:compatExt spid="_x0000_s5134"/>
                </a:ext>
                <a:ext uri="{FF2B5EF4-FFF2-40B4-BE49-F238E27FC236}">
                  <a16:creationId xmlns:a16="http://schemas.microsoft.com/office/drawing/2014/main" id="{00000000-0008-0000-0200-00000E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9525</xdr:colOff>
          <xdr:row>6</xdr:row>
          <xdr:rowOff>9525</xdr:rowOff>
        </xdr:from>
        <xdr:to>
          <xdr:col>16</xdr:col>
          <xdr:colOff>9525</xdr:colOff>
          <xdr:row>13</xdr:row>
          <xdr:rowOff>0</xdr:rowOff>
        </xdr:to>
        <xdr:sp macro="" textlink="">
          <xdr:nvSpPr>
            <xdr:cNvPr id="5136" name="Drop Down 16" hidden="1">
              <a:extLst>
                <a:ext uri="{63B3BB69-23CF-44E3-9099-C40C66FF867C}">
                  <a14:compatExt spid="_x0000_s5136"/>
                </a:ext>
                <a:ext uri="{FF2B5EF4-FFF2-40B4-BE49-F238E27FC236}">
                  <a16:creationId xmlns:a16="http://schemas.microsoft.com/office/drawing/2014/main" id="{00000000-0008-0000-0200-000010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4</xdr:row>
          <xdr:rowOff>19050</xdr:rowOff>
        </xdr:from>
        <xdr:to>
          <xdr:col>7</xdr:col>
          <xdr:colOff>342900</xdr:colOff>
          <xdr:row>5</xdr:row>
          <xdr:rowOff>9525</xdr:rowOff>
        </xdr:to>
        <xdr:sp macro="" textlink="">
          <xdr:nvSpPr>
            <xdr:cNvPr id="10253" name="Drop Dow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3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CB508D-60D1-40F4-A9A2-CAEC3C70261B}">
  <dimension ref="A1:AA228"/>
  <sheetViews>
    <sheetView tabSelected="1" zoomScale="130" zoomScaleNormal="130" workbookViewId="0">
      <selection sqref="A1:F7"/>
    </sheetView>
  </sheetViews>
  <sheetFormatPr defaultRowHeight="20.25" x14ac:dyDescent="0.2"/>
  <cols>
    <col min="1" max="1" width="19.85546875" style="6" customWidth="1"/>
    <col min="2" max="6" width="13.42578125" style="10" customWidth="1"/>
    <col min="7" max="7" width="0.85546875" style="5" hidden="1" customWidth="1"/>
    <col min="8" max="8" width="16.85546875" style="12" customWidth="1"/>
    <col min="9" max="12" width="13.42578125" style="10" customWidth="1"/>
    <col min="13" max="13" width="13.42578125" style="6" customWidth="1"/>
    <col min="14" max="15" width="9.140625" style="6"/>
    <col min="16" max="16" width="8.5703125" style="35" hidden="1" customWidth="1"/>
    <col min="17" max="19" width="8.5703125" style="36" hidden="1" customWidth="1"/>
    <col min="20" max="20" width="0" style="36" hidden="1" customWidth="1"/>
    <col min="21" max="24" width="8.7109375" style="36"/>
    <col min="25" max="27" width="9.140625" style="36"/>
    <col min="28" max="16384" width="9.140625" style="6"/>
  </cols>
  <sheetData>
    <row r="1" spans="1:27" ht="21" customHeight="1" x14ac:dyDescent="0.2">
      <c r="A1" s="48" t="s">
        <v>0</v>
      </c>
      <c r="B1" s="48"/>
      <c r="C1" s="48"/>
      <c r="D1" s="48"/>
      <c r="E1" s="48"/>
      <c r="F1" s="48"/>
      <c r="H1" s="50" t="s">
        <v>12</v>
      </c>
      <c r="I1" s="50"/>
      <c r="J1" s="50"/>
      <c r="K1" s="50"/>
      <c r="L1" s="50"/>
      <c r="M1" s="50"/>
    </row>
    <row r="2" spans="1:27" ht="21" customHeight="1" x14ac:dyDescent="0.2">
      <c r="A2" s="48"/>
      <c r="B2" s="48"/>
      <c r="C2" s="48"/>
      <c r="D2" s="48"/>
      <c r="E2" s="48"/>
      <c r="F2" s="48"/>
      <c r="H2" s="50"/>
      <c r="I2" s="50"/>
      <c r="J2" s="50"/>
      <c r="K2" s="50"/>
      <c r="L2" s="50"/>
      <c r="M2" s="50"/>
    </row>
    <row r="3" spans="1:27" ht="21" customHeight="1" x14ac:dyDescent="0.2">
      <c r="A3" s="48"/>
      <c r="B3" s="48"/>
      <c r="C3" s="48"/>
      <c r="D3" s="48"/>
      <c r="E3" s="48"/>
      <c r="F3" s="48"/>
      <c r="H3" s="50"/>
      <c r="I3" s="50"/>
      <c r="J3" s="50"/>
      <c r="K3" s="50"/>
      <c r="L3" s="50"/>
      <c r="M3" s="50"/>
    </row>
    <row r="4" spans="1:27" ht="21" customHeight="1" x14ac:dyDescent="0.2">
      <c r="A4" s="48"/>
      <c r="B4" s="48"/>
      <c r="C4" s="48"/>
      <c r="D4" s="48"/>
      <c r="E4" s="48"/>
      <c r="F4" s="48"/>
      <c r="H4" s="50"/>
      <c r="I4" s="50"/>
      <c r="J4" s="50"/>
      <c r="K4" s="50"/>
      <c r="L4" s="50"/>
      <c r="M4" s="50"/>
    </row>
    <row r="5" spans="1:27" ht="21" customHeight="1" x14ac:dyDescent="0.2">
      <c r="A5" s="48"/>
      <c r="B5" s="48"/>
      <c r="C5" s="48"/>
      <c r="D5" s="48"/>
      <c r="E5" s="48"/>
      <c r="F5" s="48"/>
      <c r="H5" s="50"/>
      <c r="I5" s="50"/>
      <c r="J5" s="50"/>
      <c r="K5" s="50"/>
      <c r="L5" s="50"/>
      <c r="M5" s="50"/>
    </row>
    <row r="6" spans="1:27" ht="21" customHeight="1" x14ac:dyDescent="0.2">
      <c r="A6" s="48"/>
      <c r="B6" s="48"/>
      <c r="C6" s="48"/>
      <c r="D6" s="48"/>
      <c r="E6" s="48"/>
      <c r="F6" s="48"/>
      <c r="H6" s="50"/>
      <c r="I6" s="50"/>
      <c r="J6" s="50"/>
      <c r="K6" s="50"/>
      <c r="L6" s="50"/>
      <c r="M6" s="50"/>
    </row>
    <row r="7" spans="1:27" ht="21" customHeight="1" x14ac:dyDescent="0.2">
      <c r="A7" s="48"/>
      <c r="B7" s="48"/>
      <c r="C7" s="48"/>
      <c r="D7" s="48"/>
      <c r="E7" s="48"/>
      <c r="F7" s="48"/>
      <c r="H7" s="50"/>
      <c r="I7" s="50"/>
      <c r="J7" s="50"/>
      <c r="K7" s="50"/>
      <c r="L7" s="50"/>
      <c r="M7" s="50"/>
    </row>
    <row r="8" spans="1:27" s="28" customFormat="1" ht="18" x14ac:dyDescent="0.25">
      <c r="A8" s="49" t="s">
        <v>11</v>
      </c>
      <c r="B8" s="49"/>
      <c r="C8" s="49"/>
      <c r="D8" s="49"/>
      <c r="E8" s="49"/>
      <c r="F8" s="49"/>
      <c r="G8" s="27"/>
      <c r="H8" s="51" t="s">
        <v>17</v>
      </c>
      <c r="I8" s="51"/>
      <c r="J8" s="51"/>
      <c r="K8" s="51"/>
      <c r="L8" s="51"/>
      <c r="M8" s="51"/>
      <c r="P8" s="37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</row>
    <row r="9" spans="1:27" s="14" customFormat="1" ht="12.75" x14ac:dyDescent="0.2">
      <c r="B9" s="15"/>
      <c r="C9" s="15"/>
      <c r="D9" s="15"/>
      <c r="E9" s="15"/>
      <c r="F9" s="15"/>
      <c r="G9" s="13"/>
      <c r="H9" s="20"/>
      <c r="I9" s="21"/>
      <c r="J9" s="21"/>
      <c r="K9" s="21"/>
      <c r="L9" s="21"/>
      <c r="M9" s="22"/>
      <c r="P9" s="39"/>
      <c r="Q9" s="40"/>
      <c r="R9" s="40"/>
      <c r="S9" s="40"/>
      <c r="T9" s="40"/>
      <c r="U9" s="40"/>
      <c r="V9" s="40"/>
      <c r="W9" s="40"/>
      <c r="X9" s="40"/>
      <c r="Y9" s="40"/>
      <c r="Z9" s="40"/>
      <c r="AA9" s="40"/>
    </row>
    <row r="10" spans="1:27" s="16" customFormat="1" ht="38.25" x14ac:dyDescent="0.25">
      <c r="A10" s="43" t="s">
        <v>6</v>
      </c>
      <c r="B10" s="29" t="s">
        <v>24</v>
      </c>
      <c r="C10" s="30" t="s">
        <v>25</v>
      </c>
      <c r="D10" s="31" t="s">
        <v>18</v>
      </c>
      <c r="E10" s="32" t="s">
        <v>19</v>
      </c>
      <c r="F10" s="33" t="s">
        <v>20</v>
      </c>
      <c r="G10" s="17"/>
      <c r="H10" s="44"/>
      <c r="I10" s="44" t="s">
        <v>23</v>
      </c>
      <c r="J10" s="44" t="s">
        <v>21</v>
      </c>
      <c r="K10" s="44" t="s">
        <v>19</v>
      </c>
      <c r="L10" s="44" t="s">
        <v>22</v>
      </c>
      <c r="M10" s="45" t="s">
        <v>13</v>
      </c>
      <c r="P10" s="41"/>
      <c r="Q10" s="42" t="s">
        <v>10</v>
      </c>
      <c r="R10" s="42"/>
      <c r="S10" s="42"/>
      <c r="T10" s="42"/>
      <c r="U10" s="42"/>
      <c r="V10" s="42"/>
      <c r="W10" s="42"/>
      <c r="X10" s="42"/>
      <c r="Y10" s="42"/>
      <c r="Z10" s="42"/>
      <c r="AA10" s="42"/>
    </row>
    <row r="11" spans="1:27" s="14" customFormat="1" ht="12.75" x14ac:dyDescent="0.2">
      <c r="A11" s="18" t="s">
        <v>7</v>
      </c>
      <c r="B11" s="19">
        <v>1000</v>
      </c>
      <c r="C11" s="19"/>
      <c r="D11" s="19">
        <v>880</v>
      </c>
      <c r="E11" s="19">
        <v>810</v>
      </c>
      <c r="F11" s="19">
        <v>110</v>
      </c>
      <c r="G11" s="13"/>
      <c r="H11" s="23" t="str">
        <f t="shared" ref="H11:H44" si="0">+P11&amp;" / "&amp;Q11&amp;" / "&amp;S11</f>
        <v>21 / 876 / 3</v>
      </c>
      <c r="I11" s="21">
        <f>+IFERROR(P11*46,"")</f>
        <v>966</v>
      </c>
      <c r="J11" s="21">
        <f>IFERROR(Q11,"")</f>
        <v>876</v>
      </c>
      <c r="K11" s="21">
        <f>IFERROR((Q11-56),"")</f>
        <v>820</v>
      </c>
      <c r="L11" s="21">
        <f>IFERROR(R11,"")</f>
        <v>107</v>
      </c>
      <c r="M11" s="34">
        <f>IFERROR(VLOOKUP(VALUE(Q11&amp;S11),'MISURE TECNICHE'!$B:$G,6)*P11,"")</f>
        <v>1938.3</v>
      </c>
      <c r="P11" s="39">
        <f>IF(INT(B11/46)&gt;0,(INT(B11/46)),(IF((C11-100)/46&gt;0,INT((C11-100)/46),"")))</f>
        <v>21</v>
      </c>
      <c r="Q11" s="40">
        <f>+IF(IF(D11&gt;0,VLOOKUP(D11,ALTEZZE!$A$1:$A$25,1),0)=0,IF(IF(E11&gt;0,VLOOKUP(E11,ALTEZZE!$B$1:$B$25,1),0)&gt;0,IF(E11&gt;0,VLOOKUP(E11,ALTEZZE!$B$1:$B$25,1),0)+56,""),IF(D11&gt;0,VLOOKUP(D11,ALTEZZE!$A$1:$A$25,1),0))</f>
        <v>876</v>
      </c>
      <c r="R11" s="40">
        <f>IFERROR(VLOOKUP(F11,ALTEZZE!$C$1:$C$5,1),"")</f>
        <v>107</v>
      </c>
      <c r="S11" s="40">
        <f>IFERROR(VLOOKUP(R11,ALTEZZE!$C$1:$D$5,2),"")</f>
        <v>3</v>
      </c>
      <c r="T11" s="40"/>
      <c r="U11" s="40"/>
      <c r="V11" s="40"/>
      <c r="W11" s="40"/>
      <c r="X11" s="40"/>
      <c r="Y11" s="40"/>
      <c r="Z11" s="40"/>
      <c r="AA11" s="40"/>
    </row>
    <row r="12" spans="1:27" s="14" customFormat="1" ht="12.75" x14ac:dyDescent="0.2">
      <c r="A12" s="18" t="s">
        <v>8</v>
      </c>
      <c r="B12" s="19">
        <v>1200</v>
      </c>
      <c r="C12" s="19"/>
      <c r="D12" s="19">
        <v>570</v>
      </c>
      <c r="E12" s="19">
        <v>500</v>
      </c>
      <c r="F12" s="19">
        <v>110</v>
      </c>
      <c r="G12" s="13"/>
      <c r="H12" s="23" t="str">
        <f t="shared" si="0"/>
        <v>26 / 556 / 3</v>
      </c>
      <c r="I12" s="21">
        <f t="shared" ref="I12:I48" si="1">+IFERROR(P12*46,"")</f>
        <v>1196</v>
      </c>
      <c r="J12" s="21">
        <f t="shared" ref="J12:J44" si="2">IFERROR(Q12,"")</f>
        <v>556</v>
      </c>
      <c r="K12" s="21">
        <f t="shared" ref="K12:K44" si="3">IFERROR((Q12-56),"")</f>
        <v>500</v>
      </c>
      <c r="L12" s="21">
        <f t="shared" ref="L12:L44" si="4">IFERROR(R12,"")</f>
        <v>107</v>
      </c>
      <c r="M12" s="34">
        <f>IFERROR(VLOOKUP(VALUE(Q12&amp;S12),'MISURE TECNICHE'!$B:$G,6)*P12,"")</f>
        <v>1583.3999999999999</v>
      </c>
      <c r="P12" s="39">
        <f t="shared" ref="P12:P48" si="5">IF(INT(B12/46)&gt;0,(INT(B12/46)),(IF((C12-100)/46&gt;0,INT((C12-100)/46),"")))</f>
        <v>26</v>
      </c>
      <c r="Q12" s="40">
        <f>+IF(IF(D12&gt;0,VLOOKUP(D12,ALTEZZE!$A$1:$A$25,1),0)=0,IF(IF(E12&gt;0,VLOOKUP(E12,ALTEZZE!$B$1:$B$25,1),0)&gt;0,IF(E12&gt;0,VLOOKUP(E12,ALTEZZE!$B$1:$B$25,1),0)+56,""),IF(D12&gt;0,VLOOKUP(D12,ALTEZZE!$A$1:$A$25,1),0))</f>
        <v>556</v>
      </c>
      <c r="R12" s="40">
        <f>IFERROR(VLOOKUP(F12,ALTEZZE!$C$1:$C$5,1),"")</f>
        <v>107</v>
      </c>
      <c r="S12" s="40">
        <f>IFERROR(VLOOKUP(R12,ALTEZZE!$C$1:$D$5,2),"")</f>
        <v>3</v>
      </c>
      <c r="T12" s="40"/>
      <c r="U12" s="40"/>
      <c r="V12" s="40"/>
      <c r="W12" s="40"/>
      <c r="X12" s="40"/>
      <c r="Y12" s="40"/>
      <c r="Z12" s="40"/>
      <c r="AA12" s="40"/>
    </row>
    <row r="13" spans="1:27" s="14" customFormat="1" ht="12.75" x14ac:dyDescent="0.2">
      <c r="A13" s="18" t="s">
        <v>9</v>
      </c>
      <c r="B13" s="19">
        <v>1250</v>
      </c>
      <c r="C13" s="19"/>
      <c r="D13" s="19">
        <v>570</v>
      </c>
      <c r="E13" s="19">
        <v>500</v>
      </c>
      <c r="F13" s="19">
        <v>110</v>
      </c>
      <c r="G13" s="13"/>
      <c r="H13" s="23" t="str">
        <f t="shared" si="0"/>
        <v>27 / 556 / 3</v>
      </c>
      <c r="I13" s="21">
        <f t="shared" si="1"/>
        <v>1242</v>
      </c>
      <c r="J13" s="21">
        <f t="shared" si="2"/>
        <v>556</v>
      </c>
      <c r="K13" s="21">
        <f t="shared" si="3"/>
        <v>500</v>
      </c>
      <c r="L13" s="21">
        <f t="shared" si="4"/>
        <v>107</v>
      </c>
      <c r="M13" s="34">
        <f>IFERROR(VLOOKUP(VALUE(Q13&amp;S13),'MISURE TECNICHE'!$B:$G,6)*P13,"")</f>
        <v>1644.3</v>
      </c>
      <c r="P13" s="39">
        <f t="shared" si="5"/>
        <v>27</v>
      </c>
      <c r="Q13" s="40">
        <f>+IF(IF(D13&gt;0,VLOOKUP(D13,ALTEZZE!$A$1:$A$25,1),0)=0,IF(IF(E13&gt;0,VLOOKUP(E13,ALTEZZE!$B$1:$B$25,1),0)&gt;0,IF(E13&gt;0,VLOOKUP(E13,ALTEZZE!$B$1:$B$25,1),0)+56,""),IF(D13&gt;0,VLOOKUP(D13,ALTEZZE!$A$1:$A$25,1),0))</f>
        <v>556</v>
      </c>
      <c r="R13" s="40">
        <f>IFERROR(VLOOKUP(F13,ALTEZZE!$C$1:$C$5,1),"")</f>
        <v>107</v>
      </c>
      <c r="S13" s="40">
        <f>IFERROR(VLOOKUP(R13,ALTEZZE!$C$1:$D$5,2),"")</f>
        <v>3</v>
      </c>
      <c r="T13" s="40"/>
      <c r="U13" s="40"/>
      <c r="V13" s="40"/>
      <c r="W13" s="40"/>
      <c r="X13" s="40"/>
      <c r="Y13" s="40"/>
      <c r="Z13" s="40"/>
      <c r="AA13" s="40"/>
    </row>
    <row r="14" spans="1:27" s="14" customFormat="1" ht="12.75" x14ac:dyDescent="0.2">
      <c r="A14" s="18" t="s">
        <v>9</v>
      </c>
      <c r="B14" s="19">
        <v>460</v>
      </c>
      <c r="C14" s="19"/>
      <c r="D14" s="19">
        <v>2000</v>
      </c>
      <c r="E14" s="19">
        <v>500</v>
      </c>
      <c r="F14" s="19">
        <v>110</v>
      </c>
      <c r="G14" s="13"/>
      <c r="H14" s="23" t="str">
        <f t="shared" si="0"/>
        <v>10 / 2000 / 3</v>
      </c>
      <c r="I14" s="21">
        <f t="shared" si="1"/>
        <v>460</v>
      </c>
      <c r="J14" s="21">
        <f t="shared" si="2"/>
        <v>2000</v>
      </c>
      <c r="K14" s="21">
        <f t="shared" si="3"/>
        <v>1944</v>
      </c>
      <c r="L14" s="21">
        <f t="shared" si="4"/>
        <v>107</v>
      </c>
      <c r="M14" s="34">
        <f>IFERROR(VLOOKUP(VALUE(Q14&amp;S14),'MISURE TECNICHE'!$B:$G,6)*P14,"")</f>
        <v>1990</v>
      </c>
      <c r="P14" s="39">
        <f t="shared" si="5"/>
        <v>10</v>
      </c>
      <c r="Q14" s="40">
        <f>+IF(IF(D14&gt;0,VLOOKUP(D14,ALTEZZE!$A$1:$A$25,1),0)=0,IF(IF(E14&gt;0,VLOOKUP(E14,ALTEZZE!$B$1:$B$25,1),0)&gt;0,IF(E14&gt;0,VLOOKUP(E14,ALTEZZE!$B$1:$B$25,1),0)+56,""),IF(D14&gt;0,VLOOKUP(D14,ALTEZZE!$A$1:$A$25,1),0))</f>
        <v>2000</v>
      </c>
      <c r="R14" s="40">
        <f>IFERROR(VLOOKUP(F14,ALTEZZE!$C$1:$C$5,1),"")</f>
        <v>107</v>
      </c>
      <c r="S14" s="40">
        <f>IFERROR(VLOOKUP(R14,ALTEZZE!$C$1:$D$5,2),"")</f>
        <v>3</v>
      </c>
      <c r="T14" s="40"/>
      <c r="U14" s="40"/>
      <c r="V14" s="40"/>
      <c r="W14" s="40"/>
      <c r="X14" s="40"/>
      <c r="Y14" s="40"/>
      <c r="Z14" s="40"/>
      <c r="AA14" s="40"/>
    </row>
    <row r="15" spans="1:27" s="14" customFormat="1" ht="12.75" x14ac:dyDescent="0.2">
      <c r="A15" s="18"/>
      <c r="B15" s="19"/>
      <c r="C15" s="19"/>
      <c r="D15" s="19"/>
      <c r="E15" s="19"/>
      <c r="F15" s="19"/>
      <c r="G15" s="13"/>
      <c r="H15" s="23" t="str">
        <f t="shared" si="0"/>
        <v xml:space="preserve"> /  / </v>
      </c>
      <c r="I15" s="21" t="str">
        <f t="shared" si="1"/>
        <v/>
      </c>
      <c r="J15" s="21" t="str">
        <f t="shared" si="2"/>
        <v/>
      </c>
      <c r="K15" s="21" t="str">
        <f t="shared" si="3"/>
        <v/>
      </c>
      <c r="L15" s="21" t="str">
        <f t="shared" si="4"/>
        <v/>
      </c>
      <c r="M15" s="24" t="str">
        <f>IFERROR(VLOOKUP(VALUE(Q15&amp;S15),'MISURE TECNICHE'!$B:$G,6)*P15,"")</f>
        <v/>
      </c>
      <c r="P15" s="39" t="str">
        <f t="shared" si="5"/>
        <v/>
      </c>
      <c r="Q15" s="40" t="str">
        <f>+IF(IF(D15&gt;0,VLOOKUP(D15,ALTEZZE!$A$1:$A$25,1),0)=0,IF(IF(E15&gt;0,VLOOKUP(E15,ALTEZZE!$B$1:$B$25,1),0)&gt;0,IF(E15&gt;0,VLOOKUP(E15,ALTEZZE!$B$1:$B$25,1),0)+56,""),IF(D15&gt;0,VLOOKUP(D15,ALTEZZE!$A$1:$A$25,1),0))</f>
        <v/>
      </c>
      <c r="R15" s="40" t="str">
        <f>IFERROR(VLOOKUP(F15,ALTEZZE!$C$1:$C$5,1),"")</f>
        <v/>
      </c>
      <c r="S15" s="40" t="str">
        <f>IFERROR(VLOOKUP(R15,ALTEZZE!$C$1:$D$5,2),"")</f>
        <v/>
      </c>
      <c r="T15" s="40"/>
      <c r="U15" s="40"/>
      <c r="V15" s="40"/>
      <c r="W15" s="40"/>
      <c r="X15" s="40"/>
      <c r="Y15" s="40"/>
      <c r="Z15" s="40"/>
      <c r="AA15" s="40"/>
    </row>
    <row r="16" spans="1:27" s="14" customFormat="1" ht="12.75" x14ac:dyDescent="0.2">
      <c r="A16" s="18"/>
      <c r="B16" s="19"/>
      <c r="C16" s="19"/>
      <c r="D16" s="19"/>
      <c r="E16" s="19"/>
      <c r="F16" s="19"/>
      <c r="G16" s="13"/>
      <c r="H16" s="23" t="str">
        <f t="shared" si="0"/>
        <v xml:space="preserve"> /  / </v>
      </c>
      <c r="I16" s="21" t="str">
        <f t="shared" si="1"/>
        <v/>
      </c>
      <c r="J16" s="21" t="str">
        <f t="shared" si="2"/>
        <v/>
      </c>
      <c r="K16" s="21" t="str">
        <f t="shared" si="3"/>
        <v/>
      </c>
      <c r="L16" s="21" t="str">
        <f t="shared" si="4"/>
        <v/>
      </c>
      <c r="M16" s="24" t="str">
        <f>IFERROR(VLOOKUP(VALUE(Q16&amp;S16),'MISURE TECNICHE'!$B:$G,6)*P16,"")</f>
        <v/>
      </c>
      <c r="P16" s="39" t="str">
        <f t="shared" si="5"/>
        <v/>
      </c>
      <c r="Q16" s="40" t="str">
        <f>+IF(IF(D16&gt;0,VLOOKUP(D16,ALTEZZE!$A$1:$A$25,1),0)=0,IF(IF(E16&gt;0,VLOOKUP(E16,ALTEZZE!$B$1:$B$25,1),0)&gt;0,IF(E16&gt;0,VLOOKUP(E16,ALTEZZE!$B$1:$B$25,1),0)+56,""),IF(D16&gt;0,VLOOKUP(D16,ALTEZZE!$A$1:$A$25,1),0))</f>
        <v/>
      </c>
      <c r="R16" s="40" t="str">
        <f>IFERROR(VLOOKUP(F16,ALTEZZE!$C$1:$C$5,1),"")</f>
        <v/>
      </c>
      <c r="S16" s="40" t="str">
        <f>IFERROR(VLOOKUP(R16,ALTEZZE!$C$1:$D$5,2),"")</f>
        <v/>
      </c>
      <c r="T16" s="40"/>
      <c r="U16" s="40"/>
      <c r="V16" s="40"/>
      <c r="W16" s="40"/>
      <c r="X16" s="40"/>
      <c r="Y16" s="40"/>
      <c r="Z16" s="40"/>
      <c r="AA16" s="40"/>
    </row>
    <row r="17" spans="1:27" s="14" customFormat="1" ht="12.75" x14ac:dyDescent="0.2">
      <c r="A17" s="18"/>
      <c r="B17" s="19"/>
      <c r="C17" s="19"/>
      <c r="D17" s="19"/>
      <c r="E17" s="19"/>
      <c r="F17" s="19"/>
      <c r="G17" s="13"/>
      <c r="H17" s="23" t="str">
        <f t="shared" si="0"/>
        <v xml:space="preserve"> /  / </v>
      </c>
      <c r="I17" s="21" t="str">
        <f t="shared" si="1"/>
        <v/>
      </c>
      <c r="J17" s="21" t="str">
        <f t="shared" si="2"/>
        <v/>
      </c>
      <c r="K17" s="21" t="str">
        <f t="shared" si="3"/>
        <v/>
      </c>
      <c r="L17" s="21" t="str">
        <f t="shared" si="4"/>
        <v/>
      </c>
      <c r="M17" s="24" t="str">
        <f>IFERROR(VLOOKUP(VALUE(Q17&amp;S17),'MISURE TECNICHE'!$B:$G,6)*P17,"")</f>
        <v/>
      </c>
      <c r="P17" s="39" t="str">
        <f t="shared" si="5"/>
        <v/>
      </c>
      <c r="Q17" s="40" t="str">
        <f>+IF(IF(D17&gt;0,VLOOKUP(D17,ALTEZZE!$A$1:$A$25,1),0)=0,IF(IF(E17&gt;0,VLOOKUP(E17,ALTEZZE!$B$1:$B$25,1),0)&gt;0,IF(E17&gt;0,VLOOKUP(E17,ALTEZZE!$B$1:$B$25,1),0)+56,""),IF(D17&gt;0,VLOOKUP(D17,ALTEZZE!$A$1:$A$25,1),0))</f>
        <v/>
      </c>
      <c r="R17" s="40" t="str">
        <f>IFERROR(VLOOKUP(F17,ALTEZZE!$C$1:$C$5,1),"")</f>
        <v/>
      </c>
      <c r="S17" s="40" t="str">
        <f>IFERROR(VLOOKUP(R17,ALTEZZE!$C$1:$D$5,2),"")</f>
        <v/>
      </c>
      <c r="T17" s="40"/>
      <c r="U17" s="40"/>
      <c r="V17" s="40"/>
      <c r="W17" s="40"/>
      <c r="X17" s="40"/>
      <c r="Y17" s="40"/>
      <c r="Z17" s="40"/>
      <c r="AA17" s="40"/>
    </row>
    <row r="18" spans="1:27" s="14" customFormat="1" ht="12.75" x14ac:dyDescent="0.2">
      <c r="A18" s="18"/>
      <c r="B18" s="19"/>
      <c r="C18" s="19"/>
      <c r="D18" s="19"/>
      <c r="E18" s="19"/>
      <c r="F18" s="19"/>
      <c r="G18" s="13"/>
      <c r="H18" s="23" t="str">
        <f t="shared" si="0"/>
        <v xml:space="preserve"> /  / </v>
      </c>
      <c r="I18" s="21" t="str">
        <f t="shared" si="1"/>
        <v/>
      </c>
      <c r="J18" s="21" t="str">
        <f t="shared" si="2"/>
        <v/>
      </c>
      <c r="K18" s="21" t="str">
        <f t="shared" si="3"/>
        <v/>
      </c>
      <c r="L18" s="21" t="str">
        <f t="shared" si="4"/>
        <v/>
      </c>
      <c r="M18" s="24" t="str">
        <f>IFERROR(VLOOKUP(VALUE(Q18&amp;S18),'MISURE TECNICHE'!$B:$G,6)*P18,"")</f>
        <v/>
      </c>
      <c r="P18" s="39" t="str">
        <f t="shared" si="5"/>
        <v/>
      </c>
      <c r="Q18" s="40" t="str">
        <f>+IF(IF(D18&gt;0,VLOOKUP(D18,ALTEZZE!$A$1:$A$25,1),0)=0,IF(IF(E18&gt;0,VLOOKUP(E18,ALTEZZE!$B$1:$B$25,1),0)&gt;0,IF(E18&gt;0,VLOOKUP(E18,ALTEZZE!$B$1:$B$25,1),0)+56,""),IF(D18&gt;0,VLOOKUP(D18,ALTEZZE!$A$1:$A$25,1),0))</f>
        <v/>
      </c>
      <c r="R18" s="40" t="str">
        <f>IFERROR(VLOOKUP(F18,ALTEZZE!$C$1:$C$5,1),"")</f>
        <v/>
      </c>
      <c r="S18" s="40" t="str">
        <f>IFERROR(VLOOKUP(R18,ALTEZZE!$C$1:$D$5,2),"")</f>
        <v/>
      </c>
      <c r="T18" s="40"/>
      <c r="U18" s="40"/>
      <c r="V18" s="40"/>
      <c r="W18" s="40"/>
      <c r="X18" s="40"/>
      <c r="Y18" s="40"/>
      <c r="Z18" s="40"/>
      <c r="AA18" s="40"/>
    </row>
    <row r="19" spans="1:27" s="14" customFormat="1" ht="12.75" x14ac:dyDescent="0.2">
      <c r="A19" s="18"/>
      <c r="B19" s="19"/>
      <c r="C19" s="19"/>
      <c r="D19" s="19"/>
      <c r="E19" s="19"/>
      <c r="F19" s="19"/>
      <c r="G19" s="13"/>
      <c r="H19" s="23" t="str">
        <f t="shared" si="0"/>
        <v xml:space="preserve"> /  / </v>
      </c>
      <c r="I19" s="21" t="str">
        <f t="shared" si="1"/>
        <v/>
      </c>
      <c r="J19" s="21" t="str">
        <f t="shared" si="2"/>
        <v/>
      </c>
      <c r="K19" s="21" t="str">
        <f t="shared" si="3"/>
        <v/>
      </c>
      <c r="L19" s="21" t="str">
        <f t="shared" si="4"/>
        <v/>
      </c>
      <c r="M19" s="24" t="str">
        <f>IFERROR(VLOOKUP(VALUE(Q19&amp;S19),'MISURE TECNICHE'!$B:$G,6)*P19,"")</f>
        <v/>
      </c>
      <c r="P19" s="39" t="str">
        <f t="shared" si="5"/>
        <v/>
      </c>
      <c r="Q19" s="40" t="str">
        <f>+IF(IF(D19&gt;0,VLOOKUP(D19,ALTEZZE!$A$1:$A$25,1),0)=0,IF(IF(E19&gt;0,VLOOKUP(E19,ALTEZZE!$B$1:$B$25,1),0)&gt;0,IF(E19&gt;0,VLOOKUP(E19,ALTEZZE!$B$1:$B$25,1),0)+56,""),IF(D19&gt;0,VLOOKUP(D19,ALTEZZE!$A$1:$A$25,1),0))</f>
        <v/>
      </c>
      <c r="R19" s="40" t="str">
        <f>IFERROR(VLOOKUP(F19,ALTEZZE!$C$1:$C$5,1),"")</f>
        <v/>
      </c>
      <c r="S19" s="40" t="str">
        <f>IFERROR(VLOOKUP(R19,ALTEZZE!$C$1:$D$5,2),"")</f>
        <v/>
      </c>
      <c r="T19" s="40"/>
      <c r="U19" s="40"/>
      <c r="V19" s="40"/>
      <c r="W19" s="40"/>
      <c r="X19" s="40"/>
      <c r="Y19" s="40"/>
      <c r="Z19" s="40"/>
      <c r="AA19" s="40"/>
    </row>
    <row r="20" spans="1:27" s="14" customFormat="1" ht="12.75" x14ac:dyDescent="0.2">
      <c r="A20" s="18"/>
      <c r="B20" s="19"/>
      <c r="C20" s="19"/>
      <c r="D20" s="19"/>
      <c r="E20" s="19"/>
      <c r="F20" s="19"/>
      <c r="G20" s="13"/>
      <c r="H20" s="23" t="str">
        <f t="shared" si="0"/>
        <v xml:space="preserve"> /  / </v>
      </c>
      <c r="I20" s="21" t="str">
        <f t="shared" si="1"/>
        <v/>
      </c>
      <c r="J20" s="21" t="str">
        <f t="shared" si="2"/>
        <v/>
      </c>
      <c r="K20" s="21" t="str">
        <f t="shared" si="3"/>
        <v/>
      </c>
      <c r="L20" s="21" t="str">
        <f t="shared" si="4"/>
        <v/>
      </c>
      <c r="M20" s="24" t="str">
        <f>IFERROR(VLOOKUP(VALUE(Q20&amp;S20),'MISURE TECNICHE'!$B:$G,6)*P20,"")</f>
        <v/>
      </c>
      <c r="P20" s="39" t="str">
        <f t="shared" si="5"/>
        <v/>
      </c>
      <c r="Q20" s="40" t="str">
        <f>+IF(IF(D20&gt;0,VLOOKUP(D20,ALTEZZE!$A$1:$A$25,1),0)=0,IF(IF(E20&gt;0,VLOOKUP(E20,ALTEZZE!$B$1:$B$25,1),0)&gt;0,IF(E20&gt;0,VLOOKUP(E20,ALTEZZE!$B$1:$B$25,1),0)+56,""),IF(D20&gt;0,VLOOKUP(D20,ALTEZZE!$A$1:$A$25,1),0))</f>
        <v/>
      </c>
      <c r="R20" s="40" t="str">
        <f>IFERROR(VLOOKUP(F20,ALTEZZE!$C$1:$C$5,1),"")</f>
        <v/>
      </c>
      <c r="S20" s="40" t="str">
        <f>IFERROR(VLOOKUP(R20,ALTEZZE!$C$1:$D$5,2),"")</f>
        <v/>
      </c>
      <c r="T20" s="40"/>
      <c r="U20" s="40"/>
      <c r="V20" s="40"/>
      <c r="W20" s="40"/>
      <c r="X20" s="40"/>
      <c r="Y20" s="40"/>
      <c r="Z20" s="40"/>
      <c r="AA20" s="40"/>
    </row>
    <row r="21" spans="1:27" s="14" customFormat="1" ht="12.75" x14ac:dyDescent="0.2">
      <c r="A21" s="18"/>
      <c r="B21" s="19"/>
      <c r="C21" s="19"/>
      <c r="D21" s="19"/>
      <c r="E21" s="19"/>
      <c r="F21" s="19"/>
      <c r="G21" s="13"/>
      <c r="H21" s="23" t="str">
        <f t="shared" si="0"/>
        <v xml:space="preserve"> /  / </v>
      </c>
      <c r="I21" s="21" t="str">
        <f t="shared" si="1"/>
        <v/>
      </c>
      <c r="J21" s="21" t="str">
        <f t="shared" si="2"/>
        <v/>
      </c>
      <c r="K21" s="21" t="str">
        <f t="shared" si="3"/>
        <v/>
      </c>
      <c r="L21" s="21" t="str">
        <f t="shared" si="4"/>
        <v/>
      </c>
      <c r="M21" s="24" t="str">
        <f>IFERROR(VLOOKUP(VALUE(Q21&amp;S21),'MISURE TECNICHE'!$B:$G,6)*P21,"")</f>
        <v/>
      </c>
      <c r="P21" s="39" t="str">
        <f t="shared" si="5"/>
        <v/>
      </c>
      <c r="Q21" s="40" t="str">
        <f>+IF(IF(D21&gt;0,VLOOKUP(D21,ALTEZZE!$A$1:$A$25,1),0)=0,IF(IF(E21&gt;0,VLOOKUP(E21,ALTEZZE!$B$1:$B$25,1),0)&gt;0,IF(E21&gt;0,VLOOKUP(E21,ALTEZZE!$B$1:$B$25,1),0)+56,""),IF(D21&gt;0,VLOOKUP(D21,ALTEZZE!$A$1:$A$25,1),0))</f>
        <v/>
      </c>
      <c r="R21" s="40" t="str">
        <f>IFERROR(VLOOKUP(F21,ALTEZZE!$C$1:$C$5,1),"")</f>
        <v/>
      </c>
      <c r="S21" s="40" t="str">
        <f>IFERROR(VLOOKUP(R21,ALTEZZE!$C$1:$D$5,2),"")</f>
        <v/>
      </c>
      <c r="T21" s="40"/>
      <c r="U21" s="40"/>
      <c r="V21" s="40"/>
      <c r="W21" s="40"/>
      <c r="X21" s="40"/>
      <c r="Y21" s="40"/>
      <c r="Z21" s="40"/>
      <c r="AA21" s="40"/>
    </row>
    <row r="22" spans="1:27" s="14" customFormat="1" ht="12.75" x14ac:dyDescent="0.2">
      <c r="A22" s="18"/>
      <c r="B22" s="19"/>
      <c r="C22" s="19"/>
      <c r="D22" s="19"/>
      <c r="E22" s="19"/>
      <c r="F22" s="19"/>
      <c r="G22" s="13"/>
      <c r="H22" s="23" t="str">
        <f t="shared" si="0"/>
        <v xml:space="preserve"> /  / </v>
      </c>
      <c r="I22" s="21" t="str">
        <f t="shared" si="1"/>
        <v/>
      </c>
      <c r="J22" s="21" t="str">
        <f t="shared" si="2"/>
        <v/>
      </c>
      <c r="K22" s="21" t="str">
        <f t="shared" si="3"/>
        <v/>
      </c>
      <c r="L22" s="21" t="str">
        <f t="shared" si="4"/>
        <v/>
      </c>
      <c r="M22" s="24" t="str">
        <f>IFERROR(VLOOKUP(VALUE(Q22&amp;S22),'MISURE TECNICHE'!$B:$G,6)*P22,"")</f>
        <v/>
      </c>
      <c r="P22" s="39" t="str">
        <f t="shared" si="5"/>
        <v/>
      </c>
      <c r="Q22" s="40" t="str">
        <f>+IF(IF(D22&gt;0,VLOOKUP(D22,ALTEZZE!$A$1:$A$25,1),0)=0,IF(IF(E22&gt;0,VLOOKUP(E22,ALTEZZE!$B$1:$B$25,1),0)&gt;0,IF(E22&gt;0,VLOOKUP(E22,ALTEZZE!$B$1:$B$25,1),0)+56,""),IF(D22&gt;0,VLOOKUP(D22,ALTEZZE!$A$1:$A$25,1),0))</f>
        <v/>
      </c>
      <c r="R22" s="40" t="str">
        <f>IFERROR(VLOOKUP(F22,ALTEZZE!$C$1:$C$5,1),"")</f>
        <v/>
      </c>
      <c r="S22" s="40" t="str">
        <f>IFERROR(VLOOKUP(R22,ALTEZZE!$C$1:$D$5,2),"")</f>
        <v/>
      </c>
      <c r="T22" s="40"/>
      <c r="U22" s="40"/>
      <c r="V22" s="40"/>
      <c r="W22" s="40"/>
      <c r="X22" s="40"/>
      <c r="Y22" s="40"/>
      <c r="Z22" s="40"/>
      <c r="AA22" s="40"/>
    </row>
    <row r="23" spans="1:27" s="14" customFormat="1" ht="12.75" x14ac:dyDescent="0.2">
      <c r="A23" s="18"/>
      <c r="B23" s="19"/>
      <c r="C23" s="19"/>
      <c r="D23" s="19"/>
      <c r="E23" s="19"/>
      <c r="F23" s="19"/>
      <c r="G23" s="13"/>
      <c r="H23" s="23" t="str">
        <f t="shared" si="0"/>
        <v xml:space="preserve"> /  / </v>
      </c>
      <c r="I23" s="21" t="str">
        <f t="shared" si="1"/>
        <v/>
      </c>
      <c r="J23" s="21" t="str">
        <f t="shared" si="2"/>
        <v/>
      </c>
      <c r="K23" s="21" t="str">
        <f t="shared" si="3"/>
        <v/>
      </c>
      <c r="L23" s="21" t="str">
        <f t="shared" si="4"/>
        <v/>
      </c>
      <c r="M23" s="24" t="str">
        <f>IFERROR(VLOOKUP(VALUE(Q23&amp;S23),'MISURE TECNICHE'!$B:$G,6)*P23,"")</f>
        <v/>
      </c>
      <c r="P23" s="39" t="str">
        <f t="shared" si="5"/>
        <v/>
      </c>
      <c r="Q23" s="40" t="str">
        <f>+IF(IF(D23&gt;0,VLOOKUP(D23,ALTEZZE!$A$1:$A$25,1),0)=0,IF(IF(E23&gt;0,VLOOKUP(E23,ALTEZZE!$B$1:$B$25,1),0)&gt;0,IF(E23&gt;0,VLOOKUP(E23,ALTEZZE!$B$1:$B$25,1),0)+56,""),IF(D23&gt;0,VLOOKUP(D23,ALTEZZE!$A$1:$A$25,1),0))</f>
        <v/>
      </c>
      <c r="R23" s="40" t="str">
        <f>IFERROR(VLOOKUP(F23,ALTEZZE!$C$1:$C$5,1),"")</f>
        <v/>
      </c>
      <c r="S23" s="40" t="str">
        <f>IFERROR(VLOOKUP(R23,ALTEZZE!$C$1:$D$5,2),"")</f>
        <v/>
      </c>
      <c r="T23" s="40"/>
      <c r="U23" s="40"/>
      <c r="V23" s="40"/>
      <c r="W23" s="40"/>
      <c r="X23" s="40"/>
      <c r="Y23" s="40"/>
      <c r="Z23" s="40"/>
      <c r="AA23" s="40"/>
    </row>
    <row r="24" spans="1:27" s="14" customFormat="1" ht="12.75" x14ac:dyDescent="0.2">
      <c r="A24" s="18"/>
      <c r="B24" s="19"/>
      <c r="C24" s="19"/>
      <c r="D24" s="19"/>
      <c r="E24" s="19"/>
      <c r="F24" s="19"/>
      <c r="G24" s="13"/>
      <c r="H24" s="23" t="str">
        <f t="shared" si="0"/>
        <v xml:space="preserve"> /  / </v>
      </c>
      <c r="I24" s="21" t="str">
        <f t="shared" si="1"/>
        <v/>
      </c>
      <c r="J24" s="21" t="str">
        <f t="shared" si="2"/>
        <v/>
      </c>
      <c r="K24" s="21" t="str">
        <f t="shared" si="3"/>
        <v/>
      </c>
      <c r="L24" s="21" t="str">
        <f t="shared" si="4"/>
        <v/>
      </c>
      <c r="M24" s="24" t="str">
        <f>IFERROR(VLOOKUP(VALUE(Q24&amp;S24),'MISURE TECNICHE'!$B:$G,6)*P24,"")</f>
        <v/>
      </c>
      <c r="P24" s="39" t="str">
        <f t="shared" si="5"/>
        <v/>
      </c>
      <c r="Q24" s="40" t="str">
        <f>+IF(IF(D24&gt;0,VLOOKUP(D24,ALTEZZE!$A$1:$A$25,1),0)=0,IF(IF(E24&gt;0,VLOOKUP(E24,ALTEZZE!$B$1:$B$25,1),0)&gt;0,IF(E24&gt;0,VLOOKUP(E24,ALTEZZE!$B$1:$B$25,1),0)+56,""),IF(D24&gt;0,VLOOKUP(D24,ALTEZZE!$A$1:$A$25,1),0))</f>
        <v/>
      </c>
      <c r="R24" s="40" t="str">
        <f>IFERROR(VLOOKUP(F24,ALTEZZE!$C$1:$C$5,1),"")</f>
        <v/>
      </c>
      <c r="S24" s="40" t="str">
        <f>IFERROR(VLOOKUP(R24,ALTEZZE!$C$1:$D$5,2),"")</f>
        <v/>
      </c>
      <c r="T24" s="40"/>
      <c r="U24" s="40"/>
      <c r="V24" s="40"/>
      <c r="W24" s="40"/>
      <c r="X24" s="40"/>
      <c r="Y24" s="40"/>
      <c r="Z24" s="40"/>
      <c r="AA24" s="40"/>
    </row>
    <row r="25" spans="1:27" s="14" customFormat="1" ht="12.75" x14ac:dyDescent="0.2">
      <c r="A25" s="18"/>
      <c r="B25" s="19"/>
      <c r="C25" s="19"/>
      <c r="D25" s="19"/>
      <c r="E25" s="19"/>
      <c r="F25" s="19"/>
      <c r="G25" s="13"/>
      <c r="H25" s="23" t="str">
        <f t="shared" si="0"/>
        <v xml:space="preserve"> /  / </v>
      </c>
      <c r="I25" s="21" t="str">
        <f t="shared" si="1"/>
        <v/>
      </c>
      <c r="J25" s="21" t="str">
        <f t="shared" si="2"/>
        <v/>
      </c>
      <c r="K25" s="21" t="str">
        <f t="shared" si="3"/>
        <v/>
      </c>
      <c r="L25" s="21" t="str">
        <f t="shared" si="4"/>
        <v/>
      </c>
      <c r="M25" s="24" t="str">
        <f>IFERROR(VLOOKUP(VALUE(Q25&amp;S25),'MISURE TECNICHE'!$B:$G,6)*P25,"")</f>
        <v/>
      </c>
      <c r="P25" s="39" t="str">
        <f t="shared" si="5"/>
        <v/>
      </c>
      <c r="Q25" s="40" t="str">
        <f>+IF(IF(D25&gt;0,VLOOKUP(D25,ALTEZZE!$A$1:$A$25,1),0)=0,IF(IF(E25&gt;0,VLOOKUP(E25,ALTEZZE!$B$1:$B$25,1),0)&gt;0,IF(E25&gt;0,VLOOKUP(E25,ALTEZZE!$B$1:$B$25,1),0)+56,""),IF(D25&gt;0,VLOOKUP(D25,ALTEZZE!$A$1:$A$25,1),0))</f>
        <v/>
      </c>
      <c r="R25" s="40" t="str">
        <f>IFERROR(VLOOKUP(F25,ALTEZZE!$C$1:$C$5,1),"")</f>
        <v/>
      </c>
      <c r="S25" s="40" t="str">
        <f>IFERROR(VLOOKUP(R25,ALTEZZE!$C$1:$D$5,2),"")</f>
        <v/>
      </c>
      <c r="T25" s="40"/>
      <c r="U25" s="40"/>
      <c r="V25" s="40"/>
      <c r="W25" s="40"/>
      <c r="X25" s="40"/>
      <c r="Y25" s="40"/>
      <c r="Z25" s="40"/>
      <c r="AA25" s="40"/>
    </row>
    <row r="26" spans="1:27" s="14" customFormat="1" ht="12.75" x14ac:dyDescent="0.2">
      <c r="A26" s="18"/>
      <c r="B26" s="19"/>
      <c r="C26" s="19"/>
      <c r="D26" s="19"/>
      <c r="E26" s="19"/>
      <c r="F26" s="19"/>
      <c r="G26" s="13"/>
      <c r="H26" s="23" t="str">
        <f t="shared" si="0"/>
        <v xml:space="preserve"> /  / </v>
      </c>
      <c r="I26" s="21" t="str">
        <f t="shared" si="1"/>
        <v/>
      </c>
      <c r="J26" s="21" t="str">
        <f t="shared" si="2"/>
        <v/>
      </c>
      <c r="K26" s="21" t="str">
        <f t="shared" si="3"/>
        <v/>
      </c>
      <c r="L26" s="21" t="str">
        <f t="shared" si="4"/>
        <v/>
      </c>
      <c r="M26" s="24" t="str">
        <f>IFERROR(VLOOKUP(VALUE(Q26&amp;S26),'MISURE TECNICHE'!$B:$G,6)*P26,"")</f>
        <v/>
      </c>
      <c r="P26" s="39" t="str">
        <f t="shared" si="5"/>
        <v/>
      </c>
      <c r="Q26" s="40" t="str">
        <f>+IF(IF(D26&gt;0,VLOOKUP(D26,ALTEZZE!$A$1:$A$25,1),0)=0,IF(IF(E26&gt;0,VLOOKUP(E26,ALTEZZE!$B$1:$B$25,1),0)&gt;0,IF(E26&gt;0,VLOOKUP(E26,ALTEZZE!$B$1:$B$25,1),0)+56,""),IF(D26&gt;0,VLOOKUP(D26,ALTEZZE!$A$1:$A$25,1),0))</f>
        <v/>
      </c>
      <c r="R26" s="40" t="str">
        <f>IFERROR(VLOOKUP(F26,ALTEZZE!$C$1:$C$5,1),"")</f>
        <v/>
      </c>
      <c r="S26" s="40" t="str">
        <f>IFERROR(VLOOKUP(R26,ALTEZZE!$C$1:$D$5,2),"")</f>
        <v/>
      </c>
      <c r="T26" s="40"/>
      <c r="U26" s="40"/>
      <c r="V26" s="40"/>
      <c r="W26" s="40"/>
      <c r="X26" s="40"/>
      <c r="Y26" s="40"/>
      <c r="Z26" s="40"/>
      <c r="AA26" s="40"/>
    </row>
    <row r="27" spans="1:27" s="14" customFormat="1" ht="12.75" x14ac:dyDescent="0.2">
      <c r="A27" s="18"/>
      <c r="B27" s="19"/>
      <c r="C27" s="19"/>
      <c r="D27" s="19"/>
      <c r="E27" s="19"/>
      <c r="F27" s="19"/>
      <c r="G27" s="13"/>
      <c r="H27" s="23" t="str">
        <f t="shared" si="0"/>
        <v xml:space="preserve"> /  / </v>
      </c>
      <c r="I27" s="21" t="str">
        <f t="shared" si="1"/>
        <v/>
      </c>
      <c r="J27" s="21" t="str">
        <f t="shared" si="2"/>
        <v/>
      </c>
      <c r="K27" s="21" t="str">
        <f t="shared" si="3"/>
        <v/>
      </c>
      <c r="L27" s="21" t="str">
        <f t="shared" si="4"/>
        <v/>
      </c>
      <c r="M27" s="24" t="str">
        <f>IFERROR(VLOOKUP(VALUE(Q27&amp;S27),'MISURE TECNICHE'!$B:$G,6)*P27,"")</f>
        <v/>
      </c>
      <c r="P27" s="39" t="str">
        <f t="shared" si="5"/>
        <v/>
      </c>
      <c r="Q27" s="40" t="str">
        <f>+IF(IF(D27&gt;0,VLOOKUP(D27,ALTEZZE!$A$1:$A$25,1),0)=0,IF(IF(E27&gt;0,VLOOKUP(E27,ALTEZZE!$B$1:$B$25,1),0)&gt;0,IF(E27&gt;0,VLOOKUP(E27,ALTEZZE!$B$1:$B$25,1),0)+56,""),IF(D27&gt;0,VLOOKUP(D27,ALTEZZE!$A$1:$A$25,1),0))</f>
        <v/>
      </c>
      <c r="R27" s="40" t="str">
        <f>IFERROR(VLOOKUP(F27,ALTEZZE!$C$1:$C$5,1),"")</f>
        <v/>
      </c>
      <c r="S27" s="40" t="str">
        <f>IFERROR(VLOOKUP(R27,ALTEZZE!$C$1:$D$5,2),"")</f>
        <v/>
      </c>
      <c r="T27" s="40"/>
      <c r="U27" s="40"/>
      <c r="V27" s="40"/>
      <c r="W27" s="40"/>
      <c r="X27" s="40"/>
      <c r="Y27" s="40"/>
      <c r="Z27" s="40"/>
      <c r="AA27" s="40"/>
    </row>
    <row r="28" spans="1:27" s="14" customFormat="1" ht="12.75" x14ac:dyDescent="0.2">
      <c r="A28" s="18"/>
      <c r="B28" s="19"/>
      <c r="C28" s="19"/>
      <c r="D28" s="19"/>
      <c r="E28" s="19"/>
      <c r="F28" s="19"/>
      <c r="G28" s="13"/>
      <c r="H28" s="23" t="str">
        <f t="shared" si="0"/>
        <v xml:space="preserve"> /  / </v>
      </c>
      <c r="I28" s="21" t="str">
        <f t="shared" si="1"/>
        <v/>
      </c>
      <c r="J28" s="21" t="str">
        <f t="shared" si="2"/>
        <v/>
      </c>
      <c r="K28" s="21" t="str">
        <f t="shared" si="3"/>
        <v/>
      </c>
      <c r="L28" s="21" t="str">
        <f t="shared" si="4"/>
        <v/>
      </c>
      <c r="M28" s="24" t="str">
        <f>IFERROR(VLOOKUP(VALUE(Q28&amp;S28),'MISURE TECNICHE'!$B:$G,6)*P28,"")</f>
        <v/>
      </c>
      <c r="P28" s="39" t="str">
        <f t="shared" si="5"/>
        <v/>
      </c>
      <c r="Q28" s="40" t="str">
        <f>+IF(IF(D28&gt;0,VLOOKUP(D28,ALTEZZE!$A$1:$A$25,1),0)=0,IF(IF(E28&gt;0,VLOOKUP(E28,ALTEZZE!$B$1:$B$25,1),0)&gt;0,IF(E28&gt;0,VLOOKUP(E28,ALTEZZE!$B$1:$B$25,1),0)+56,""),IF(D28&gt;0,VLOOKUP(D28,ALTEZZE!$A$1:$A$25,1),0))</f>
        <v/>
      </c>
      <c r="R28" s="40" t="str">
        <f>IFERROR(VLOOKUP(F28,ALTEZZE!$C$1:$C$5,1),"")</f>
        <v/>
      </c>
      <c r="S28" s="40" t="str">
        <f>IFERROR(VLOOKUP(R28,ALTEZZE!$C$1:$D$5,2),"")</f>
        <v/>
      </c>
      <c r="T28" s="40"/>
      <c r="U28" s="40"/>
      <c r="V28" s="40"/>
      <c r="W28" s="40"/>
      <c r="X28" s="40"/>
      <c r="Y28" s="40"/>
      <c r="Z28" s="40"/>
      <c r="AA28" s="40"/>
    </row>
    <row r="29" spans="1:27" s="14" customFormat="1" ht="12.75" x14ac:dyDescent="0.2">
      <c r="A29" s="18"/>
      <c r="B29" s="19"/>
      <c r="C29" s="19"/>
      <c r="D29" s="19"/>
      <c r="E29" s="19"/>
      <c r="F29" s="19"/>
      <c r="G29" s="13"/>
      <c r="H29" s="23" t="str">
        <f t="shared" si="0"/>
        <v xml:space="preserve"> /  / </v>
      </c>
      <c r="I29" s="21" t="str">
        <f t="shared" si="1"/>
        <v/>
      </c>
      <c r="J29" s="21" t="str">
        <f t="shared" si="2"/>
        <v/>
      </c>
      <c r="K29" s="21" t="str">
        <f t="shared" si="3"/>
        <v/>
      </c>
      <c r="L29" s="21" t="str">
        <f t="shared" si="4"/>
        <v/>
      </c>
      <c r="M29" s="24" t="str">
        <f>IFERROR(VLOOKUP(VALUE(Q29&amp;S29),'MISURE TECNICHE'!$B:$G,6)*P29,"")</f>
        <v/>
      </c>
      <c r="P29" s="39" t="str">
        <f t="shared" si="5"/>
        <v/>
      </c>
      <c r="Q29" s="40" t="str">
        <f>+IF(IF(D29&gt;0,VLOOKUP(D29,ALTEZZE!$A$1:$A$25,1),0)=0,IF(IF(E29&gt;0,VLOOKUP(E29,ALTEZZE!$B$1:$B$25,1),0)&gt;0,IF(E29&gt;0,VLOOKUP(E29,ALTEZZE!$B$1:$B$25,1),0)+56,""),IF(D29&gt;0,VLOOKUP(D29,ALTEZZE!$A$1:$A$25,1),0))</f>
        <v/>
      </c>
      <c r="R29" s="40" t="str">
        <f>IFERROR(VLOOKUP(F29,ALTEZZE!$C$1:$C$5,1),"")</f>
        <v/>
      </c>
      <c r="S29" s="40" t="str">
        <f>IFERROR(VLOOKUP(R29,ALTEZZE!$C$1:$D$5,2),"")</f>
        <v/>
      </c>
      <c r="T29" s="40"/>
      <c r="U29" s="40"/>
      <c r="V29" s="40"/>
      <c r="W29" s="40"/>
      <c r="X29" s="40"/>
      <c r="Y29" s="40"/>
      <c r="Z29" s="40"/>
      <c r="AA29" s="40"/>
    </row>
    <row r="30" spans="1:27" s="14" customFormat="1" ht="12.75" x14ac:dyDescent="0.2">
      <c r="A30" s="18"/>
      <c r="B30" s="19"/>
      <c r="C30" s="19"/>
      <c r="D30" s="19"/>
      <c r="E30" s="19"/>
      <c r="F30" s="19"/>
      <c r="G30" s="13"/>
      <c r="H30" s="23" t="str">
        <f t="shared" si="0"/>
        <v xml:space="preserve"> /  / </v>
      </c>
      <c r="I30" s="21" t="str">
        <f t="shared" si="1"/>
        <v/>
      </c>
      <c r="J30" s="21" t="str">
        <f t="shared" si="2"/>
        <v/>
      </c>
      <c r="K30" s="21" t="str">
        <f t="shared" si="3"/>
        <v/>
      </c>
      <c r="L30" s="21" t="str">
        <f t="shared" si="4"/>
        <v/>
      </c>
      <c r="M30" s="24" t="str">
        <f>IFERROR(VLOOKUP(VALUE(Q30&amp;S30),'MISURE TECNICHE'!$B:$G,6)*P30,"")</f>
        <v/>
      </c>
      <c r="P30" s="39" t="str">
        <f t="shared" si="5"/>
        <v/>
      </c>
      <c r="Q30" s="40" t="str">
        <f>+IF(IF(D30&gt;0,VLOOKUP(D30,ALTEZZE!$A$1:$A$25,1),0)=0,IF(IF(E30&gt;0,VLOOKUP(E30,ALTEZZE!$B$1:$B$25,1),0)&gt;0,IF(E30&gt;0,VLOOKUP(E30,ALTEZZE!$B$1:$B$25,1),0)+56,""),IF(D30&gt;0,VLOOKUP(D30,ALTEZZE!$A$1:$A$25,1),0))</f>
        <v/>
      </c>
      <c r="R30" s="40" t="str">
        <f>IFERROR(VLOOKUP(F30,ALTEZZE!$C$1:$C$5,1),"")</f>
        <v/>
      </c>
      <c r="S30" s="40" t="str">
        <f>IFERROR(VLOOKUP(R30,ALTEZZE!$C$1:$D$5,2),"")</f>
        <v/>
      </c>
      <c r="T30" s="40"/>
      <c r="U30" s="40"/>
      <c r="V30" s="40"/>
      <c r="W30" s="40"/>
      <c r="X30" s="40"/>
      <c r="Y30" s="40"/>
      <c r="Z30" s="40"/>
      <c r="AA30" s="40"/>
    </row>
    <row r="31" spans="1:27" s="14" customFormat="1" ht="12.75" x14ac:dyDescent="0.2">
      <c r="A31" s="18"/>
      <c r="B31" s="19"/>
      <c r="C31" s="19"/>
      <c r="D31" s="19"/>
      <c r="E31" s="19"/>
      <c r="F31" s="19"/>
      <c r="G31" s="13"/>
      <c r="H31" s="23" t="str">
        <f t="shared" si="0"/>
        <v xml:space="preserve"> /  / </v>
      </c>
      <c r="I31" s="21" t="str">
        <f t="shared" si="1"/>
        <v/>
      </c>
      <c r="J31" s="21" t="str">
        <f t="shared" si="2"/>
        <v/>
      </c>
      <c r="K31" s="21" t="str">
        <f t="shared" si="3"/>
        <v/>
      </c>
      <c r="L31" s="21" t="str">
        <f t="shared" si="4"/>
        <v/>
      </c>
      <c r="M31" s="24" t="str">
        <f>IFERROR(VLOOKUP(VALUE(Q31&amp;S31),'MISURE TECNICHE'!$B:$G,6)*P31,"")</f>
        <v/>
      </c>
      <c r="P31" s="39" t="str">
        <f t="shared" si="5"/>
        <v/>
      </c>
      <c r="Q31" s="40" t="str">
        <f>+IF(IF(D31&gt;0,VLOOKUP(D31,ALTEZZE!$A$1:$A$25,1),0)=0,IF(IF(E31&gt;0,VLOOKUP(E31,ALTEZZE!$B$1:$B$25,1),0)&gt;0,IF(E31&gt;0,VLOOKUP(E31,ALTEZZE!$B$1:$B$25,1),0)+56,""),IF(D31&gt;0,VLOOKUP(D31,ALTEZZE!$A$1:$A$25,1),0))</f>
        <v/>
      </c>
      <c r="R31" s="40" t="str">
        <f>IFERROR(VLOOKUP(F31,ALTEZZE!$C$1:$C$5,1),"")</f>
        <v/>
      </c>
      <c r="S31" s="40" t="str">
        <f>IFERROR(VLOOKUP(R31,ALTEZZE!$C$1:$D$5,2),"")</f>
        <v/>
      </c>
      <c r="T31" s="40"/>
      <c r="U31" s="40"/>
      <c r="V31" s="40"/>
      <c r="W31" s="40"/>
      <c r="X31" s="40"/>
      <c r="Y31" s="40"/>
      <c r="Z31" s="40"/>
      <c r="AA31" s="40"/>
    </row>
    <row r="32" spans="1:27" s="14" customFormat="1" ht="12.75" x14ac:dyDescent="0.2">
      <c r="A32" s="18"/>
      <c r="B32" s="19"/>
      <c r="C32" s="19"/>
      <c r="D32" s="19"/>
      <c r="E32" s="19"/>
      <c r="F32" s="19"/>
      <c r="G32" s="13"/>
      <c r="H32" s="23" t="str">
        <f t="shared" si="0"/>
        <v xml:space="preserve"> /  / </v>
      </c>
      <c r="I32" s="21" t="str">
        <f t="shared" si="1"/>
        <v/>
      </c>
      <c r="J32" s="21" t="str">
        <f t="shared" si="2"/>
        <v/>
      </c>
      <c r="K32" s="21" t="str">
        <f t="shared" si="3"/>
        <v/>
      </c>
      <c r="L32" s="21" t="str">
        <f t="shared" si="4"/>
        <v/>
      </c>
      <c r="M32" s="24" t="str">
        <f>IFERROR(VLOOKUP(VALUE(Q32&amp;S32),'MISURE TECNICHE'!$B:$G,6)*P32,"")</f>
        <v/>
      </c>
      <c r="P32" s="39" t="str">
        <f t="shared" si="5"/>
        <v/>
      </c>
      <c r="Q32" s="40" t="str">
        <f>+IF(IF(D32&gt;0,VLOOKUP(D32,ALTEZZE!$A$1:$A$25,1),0)=0,IF(IF(E32&gt;0,VLOOKUP(E32,ALTEZZE!$B$1:$B$25,1),0)&gt;0,IF(E32&gt;0,VLOOKUP(E32,ALTEZZE!$B$1:$B$25,1),0)+56,""),IF(D32&gt;0,VLOOKUP(D32,ALTEZZE!$A$1:$A$25,1),0))</f>
        <v/>
      </c>
      <c r="R32" s="40" t="str">
        <f>IFERROR(VLOOKUP(F32,ALTEZZE!$C$1:$C$5,1),"")</f>
        <v/>
      </c>
      <c r="S32" s="40" t="str">
        <f>IFERROR(VLOOKUP(R32,ALTEZZE!$C$1:$D$5,2),"")</f>
        <v/>
      </c>
      <c r="T32" s="40"/>
      <c r="U32" s="40"/>
      <c r="V32" s="40"/>
      <c r="W32" s="40"/>
      <c r="X32" s="40"/>
      <c r="Y32" s="40"/>
      <c r="Z32" s="40"/>
      <c r="AA32" s="40"/>
    </row>
    <row r="33" spans="1:27" s="14" customFormat="1" ht="12.75" x14ac:dyDescent="0.2">
      <c r="A33" s="18"/>
      <c r="B33" s="19"/>
      <c r="C33" s="19"/>
      <c r="D33" s="19"/>
      <c r="E33" s="19"/>
      <c r="F33" s="19"/>
      <c r="G33" s="13"/>
      <c r="H33" s="23" t="str">
        <f t="shared" si="0"/>
        <v xml:space="preserve"> /  / </v>
      </c>
      <c r="I33" s="21" t="str">
        <f t="shared" si="1"/>
        <v/>
      </c>
      <c r="J33" s="21" t="str">
        <f t="shared" si="2"/>
        <v/>
      </c>
      <c r="K33" s="21" t="str">
        <f t="shared" si="3"/>
        <v/>
      </c>
      <c r="L33" s="21" t="str">
        <f t="shared" si="4"/>
        <v/>
      </c>
      <c r="M33" s="24" t="str">
        <f>IFERROR(VLOOKUP(VALUE(Q33&amp;S33),'MISURE TECNICHE'!$B:$G,6)*P33,"")</f>
        <v/>
      </c>
      <c r="P33" s="39" t="str">
        <f t="shared" si="5"/>
        <v/>
      </c>
      <c r="Q33" s="40" t="str">
        <f>+IF(IF(D33&gt;0,VLOOKUP(D33,ALTEZZE!$A$1:$A$25,1),0)=0,IF(IF(E33&gt;0,VLOOKUP(E33,ALTEZZE!$B$1:$B$25,1),0)&gt;0,IF(E33&gt;0,VLOOKUP(E33,ALTEZZE!$B$1:$B$25,1),0)+56,""),IF(D33&gt;0,VLOOKUP(D33,ALTEZZE!$A$1:$A$25,1),0))</f>
        <v/>
      </c>
      <c r="R33" s="40" t="str">
        <f>IFERROR(VLOOKUP(F33,ALTEZZE!$C$1:$C$5,1),"")</f>
        <v/>
      </c>
      <c r="S33" s="40" t="str">
        <f>IFERROR(VLOOKUP(R33,ALTEZZE!$C$1:$D$5,2),"")</f>
        <v/>
      </c>
      <c r="T33" s="40"/>
      <c r="U33" s="40"/>
      <c r="V33" s="40"/>
      <c r="W33" s="40"/>
      <c r="X33" s="40"/>
      <c r="Y33" s="40"/>
      <c r="Z33" s="40"/>
      <c r="AA33" s="40"/>
    </row>
    <row r="34" spans="1:27" s="14" customFormat="1" ht="12.75" x14ac:dyDescent="0.2">
      <c r="A34" s="18"/>
      <c r="B34" s="19"/>
      <c r="C34" s="19"/>
      <c r="D34" s="19"/>
      <c r="E34" s="19"/>
      <c r="F34" s="19"/>
      <c r="G34" s="13"/>
      <c r="H34" s="23" t="str">
        <f t="shared" si="0"/>
        <v xml:space="preserve"> /  / </v>
      </c>
      <c r="I34" s="21" t="str">
        <f t="shared" si="1"/>
        <v/>
      </c>
      <c r="J34" s="21" t="str">
        <f t="shared" si="2"/>
        <v/>
      </c>
      <c r="K34" s="21" t="str">
        <f t="shared" si="3"/>
        <v/>
      </c>
      <c r="L34" s="21" t="str">
        <f t="shared" si="4"/>
        <v/>
      </c>
      <c r="M34" s="24" t="str">
        <f>IFERROR(VLOOKUP(VALUE(Q34&amp;S34),'MISURE TECNICHE'!$B:$G,6)*P34,"")</f>
        <v/>
      </c>
      <c r="P34" s="39" t="str">
        <f t="shared" si="5"/>
        <v/>
      </c>
      <c r="Q34" s="40" t="str">
        <f>+IF(IF(D34&gt;0,VLOOKUP(D34,ALTEZZE!$A$1:$A$25,1),0)=0,IF(IF(E34&gt;0,VLOOKUP(E34,ALTEZZE!$B$1:$B$25,1),0)&gt;0,IF(E34&gt;0,VLOOKUP(E34,ALTEZZE!$B$1:$B$25,1),0)+56,""),IF(D34&gt;0,VLOOKUP(D34,ALTEZZE!$A$1:$A$25,1),0))</f>
        <v/>
      </c>
      <c r="R34" s="40" t="str">
        <f>IFERROR(VLOOKUP(F34,ALTEZZE!$C$1:$C$5,1),"")</f>
        <v/>
      </c>
      <c r="S34" s="40" t="str">
        <f>IFERROR(VLOOKUP(R34,ALTEZZE!$C$1:$D$5,2),"")</f>
        <v/>
      </c>
      <c r="T34" s="40"/>
      <c r="U34" s="40"/>
      <c r="V34" s="40"/>
      <c r="W34" s="40"/>
      <c r="X34" s="40"/>
      <c r="Y34" s="40"/>
      <c r="Z34" s="40"/>
      <c r="AA34" s="40"/>
    </row>
    <row r="35" spans="1:27" ht="14.25" x14ac:dyDescent="0.2">
      <c r="A35" s="7"/>
      <c r="B35" s="8"/>
      <c r="C35" s="8"/>
      <c r="D35" s="8"/>
      <c r="E35" s="8"/>
      <c r="F35" s="8"/>
      <c r="H35" s="23" t="str">
        <f t="shared" si="0"/>
        <v xml:space="preserve"> /  / </v>
      </c>
      <c r="I35" s="21" t="str">
        <f t="shared" si="1"/>
        <v/>
      </c>
      <c r="J35" s="25" t="str">
        <f t="shared" si="2"/>
        <v/>
      </c>
      <c r="K35" s="25" t="str">
        <f t="shared" si="3"/>
        <v/>
      </c>
      <c r="L35" s="25" t="str">
        <f t="shared" si="4"/>
        <v/>
      </c>
      <c r="M35" s="26" t="str">
        <f>IFERROR(VLOOKUP(VALUE(Q35&amp;S35),'MISURE TECNICHE'!$B:$G,6)*P35,"")</f>
        <v/>
      </c>
      <c r="P35" s="39" t="str">
        <f t="shared" si="5"/>
        <v/>
      </c>
      <c r="Q35" s="36" t="str">
        <f>+IF(IF(D35&gt;0,VLOOKUP(D35,ALTEZZE!$A$1:$A$25,1),0)=0,IF(IF(E35&gt;0,VLOOKUP(E35,ALTEZZE!$B$1:$B$25,1),0)&gt;0,IF(E35&gt;0,VLOOKUP(E35,ALTEZZE!$B$1:$B$25,1),0)+56,""),IF(D35&gt;0,VLOOKUP(D35,ALTEZZE!$A$1:$A$25,1),0))</f>
        <v/>
      </c>
      <c r="R35" s="36" t="str">
        <f>IFERROR(VLOOKUP(F35,ALTEZZE!$C$1:$C$5,1),"")</f>
        <v/>
      </c>
      <c r="S35" s="36" t="str">
        <f>IFERROR(VLOOKUP(R35,ALTEZZE!$C$1:$D$5,2),"")</f>
        <v/>
      </c>
    </row>
    <row r="36" spans="1:27" ht="14.25" x14ac:dyDescent="0.2">
      <c r="A36" s="7"/>
      <c r="B36" s="8"/>
      <c r="C36" s="8"/>
      <c r="D36" s="8"/>
      <c r="E36" s="8"/>
      <c r="F36" s="8"/>
      <c r="H36" s="23" t="str">
        <f t="shared" si="0"/>
        <v xml:space="preserve"> /  / </v>
      </c>
      <c r="I36" s="21" t="str">
        <f t="shared" si="1"/>
        <v/>
      </c>
      <c r="J36" s="25" t="str">
        <f t="shared" si="2"/>
        <v/>
      </c>
      <c r="K36" s="25" t="str">
        <f t="shared" si="3"/>
        <v/>
      </c>
      <c r="L36" s="25" t="str">
        <f t="shared" si="4"/>
        <v/>
      </c>
      <c r="M36" s="26" t="str">
        <f>IFERROR(VLOOKUP(VALUE(Q36&amp;S36),'MISURE TECNICHE'!$B:$G,6)*P36,"")</f>
        <v/>
      </c>
      <c r="P36" s="39" t="str">
        <f t="shared" si="5"/>
        <v/>
      </c>
      <c r="Q36" s="36" t="str">
        <f>+IF(IF(D36&gt;0,VLOOKUP(D36,ALTEZZE!$A$1:$A$25,1),0)=0,IF(IF(E36&gt;0,VLOOKUP(E36,ALTEZZE!$B$1:$B$25,1),0)&gt;0,IF(E36&gt;0,VLOOKUP(E36,ALTEZZE!$B$1:$B$25,1),0)+56,""),IF(D36&gt;0,VLOOKUP(D36,ALTEZZE!$A$1:$A$25,1),0))</f>
        <v/>
      </c>
      <c r="R36" s="36" t="str">
        <f>IFERROR(VLOOKUP(F36,ALTEZZE!$C$1:$C$5,1),"")</f>
        <v/>
      </c>
      <c r="S36" s="36" t="str">
        <f>IFERROR(VLOOKUP(R36,ALTEZZE!$C$1:$D$5,2),"")</f>
        <v/>
      </c>
    </row>
    <row r="37" spans="1:27" ht="14.25" x14ac:dyDescent="0.2">
      <c r="A37" s="7"/>
      <c r="B37" s="8"/>
      <c r="C37" s="8"/>
      <c r="D37" s="8"/>
      <c r="E37" s="8"/>
      <c r="F37" s="8"/>
      <c r="H37" s="23" t="str">
        <f t="shared" si="0"/>
        <v xml:space="preserve"> /  / </v>
      </c>
      <c r="I37" s="21" t="str">
        <f t="shared" si="1"/>
        <v/>
      </c>
      <c r="J37" s="25" t="str">
        <f t="shared" si="2"/>
        <v/>
      </c>
      <c r="K37" s="25" t="str">
        <f t="shared" si="3"/>
        <v/>
      </c>
      <c r="L37" s="25" t="str">
        <f t="shared" si="4"/>
        <v/>
      </c>
      <c r="M37" s="26" t="str">
        <f>IFERROR(VLOOKUP(VALUE(Q37&amp;S37),'MISURE TECNICHE'!$B:$G,6)*P37,"")</f>
        <v/>
      </c>
      <c r="P37" s="39" t="str">
        <f t="shared" si="5"/>
        <v/>
      </c>
      <c r="Q37" s="36" t="str">
        <f>+IF(IF(D37&gt;0,VLOOKUP(D37,ALTEZZE!$A$1:$A$25,1),0)=0,IF(IF(E37&gt;0,VLOOKUP(E37,ALTEZZE!$B$1:$B$25,1),0)&gt;0,IF(E37&gt;0,VLOOKUP(E37,ALTEZZE!$B$1:$B$25,1),0)+56,""),IF(D37&gt;0,VLOOKUP(D37,ALTEZZE!$A$1:$A$25,1),0))</f>
        <v/>
      </c>
      <c r="R37" s="36" t="str">
        <f>IFERROR(VLOOKUP(F37,ALTEZZE!$C$1:$C$5,1),"")</f>
        <v/>
      </c>
      <c r="S37" s="36" t="str">
        <f>IFERROR(VLOOKUP(R37,ALTEZZE!$C$1:$D$5,2),"")</f>
        <v/>
      </c>
    </row>
    <row r="38" spans="1:27" ht="14.25" x14ac:dyDescent="0.2">
      <c r="A38" s="7"/>
      <c r="B38" s="8"/>
      <c r="C38" s="8"/>
      <c r="D38" s="8"/>
      <c r="E38" s="8"/>
      <c r="F38" s="8"/>
      <c r="H38" s="23" t="str">
        <f t="shared" si="0"/>
        <v xml:space="preserve"> /  / </v>
      </c>
      <c r="I38" s="21" t="str">
        <f t="shared" si="1"/>
        <v/>
      </c>
      <c r="J38" s="25" t="str">
        <f t="shared" si="2"/>
        <v/>
      </c>
      <c r="K38" s="25" t="str">
        <f t="shared" si="3"/>
        <v/>
      </c>
      <c r="L38" s="25" t="str">
        <f t="shared" si="4"/>
        <v/>
      </c>
      <c r="M38" s="26" t="str">
        <f>IFERROR(VLOOKUP(VALUE(Q38&amp;S38),'MISURE TECNICHE'!$B:$G,6)*P38,"")</f>
        <v/>
      </c>
      <c r="P38" s="39" t="str">
        <f t="shared" si="5"/>
        <v/>
      </c>
      <c r="Q38" s="36" t="str">
        <f>+IF(IF(D38&gt;0,VLOOKUP(D38,ALTEZZE!$A$1:$A$25,1),0)=0,IF(IF(E38&gt;0,VLOOKUP(E38,ALTEZZE!$B$1:$B$25,1),0)&gt;0,IF(E38&gt;0,VLOOKUP(E38,ALTEZZE!$B$1:$B$25,1),0)+56,""),IF(D38&gt;0,VLOOKUP(D38,ALTEZZE!$A$1:$A$25,1),0))</f>
        <v/>
      </c>
      <c r="R38" s="36" t="str">
        <f>IFERROR(VLOOKUP(F38,ALTEZZE!$C$1:$C$5,1),"")</f>
        <v/>
      </c>
      <c r="S38" s="36" t="str">
        <f>IFERROR(VLOOKUP(R38,ALTEZZE!$C$1:$D$5,2),"")</f>
        <v/>
      </c>
    </row>
    <row r="39" spans="1:27" ht="14.25" x14ac:dyDescent="0.2">
      <c r="A39" s="7"/>
      <c r="B39" s="8"/>
      <c r="C39" s="8"/>
      <c r="D39" s="8"/>
      <c r="E39" s="8"/>
      <c r="F39" s="8"/>
      <c r="H39" s="23" t="str">
        <f t="shared" si="0"/>
        <v xml:space="preserve"> /  / </v>
      </c>
      <c r="I39" s="21" t="str">
        <f t="shared" si="1"/>
        <v/>
      </c>
      <c r="J39" s="25" t="str">
        <f t="shared" si="2"/>
        <v/>
      </c>
      <c r="K39" s="25" t="str">
        <f t="shared" si="3"/>
        <v/>
      </c>
      <c r="L39" s="25" t="str">
        <f t="shared" si="4"/>
        <v/>
      </c>
      <c r="M39" s="26" t="str">
        <f>IFERROR(VLOOKUP(VALUE(Q39&amp;S39),'MISURE TECNICHE'!$B:$G,6)*P39,"")</f>
        <v/>
      </c>
      <c r="P39" s="39" t="str">
        <f t="shared" si="5"/>
        <v/>
      </c>
      <c r="Q39" s="36" t="str">
        <f>+IF(IF(D39&gt;0,VLOOKUP(D39,ALTEZZE!$A$1:$A$25,1),0)=0,IF(IF(E39&gt;0,VLOOKUP(E39,ALTEZZE!$B$1:$B$25,1),0)&gt;0,IF(E39&gt;0,VLOOKUP(E39,ALTEZZE!$B$1:$B$25,1),0)+56,""),IF(D39&gt;0,VLOOKUP(D39,ALTEZZE!$A$1:$A$25,1),0))</f>
        <v/>
      </c>
      <c r="R39" s="36" t="str">
        <f>IFERROR(VLOOKUP(F39,ALTEZZE!$C$1:$C$5,1),"")</f>
        <v/>
      </c>
      <c r="S39" s="36" t="str">
        <f>IFERROR(VLOOKUP(R39,ALTEZZE!$C$1:$D$5,2),"")</f>
        <v/>
      </c>
    </row>
    <row r="40" spans="1:27" ht="14.25" x14ac:dyDescent="0.2">
      <c r="A40" s="7"/>
      <c r="B40" s="8"/>
      <c r="C40" s="8"/>
      <c r="D40" s="8"/>
      <c r="E40" s="8"/>
      <c r="F40" s="8"/>
      <c r="H40" s="23" t="str">
        <f t="shared" si="0"/>
        <v xml:space="preserve"> /  / </v>
      </c>
      <c r="I40" s="21" t="str">
        <f t="shared" si="1"/>
        <v/>
      </c>
      <c r="J40" s="25" t="str">
        <f t="shared" si="2"/>
        <v/>
      </c>
      <c r="K40" s="25" t="str">
        <f t="shared" si="3"/>
        <v/>
      </c>
      <c r="L40" s="25" t="str">
        <f t="shared" si="4"/>
        <v/>
      </c>
      <c r="M40" s="26" t="str">
        <f>IFERROR(VLOOKUP(VALUE(Q40&amp;S40),'MISURE TECNICHE'!$B:$G,6)*P40,"")</f>
        <v/>
      </c>
      <c r="P40" s="39" t="str">
        <f t="shared" si="5"/>
        <v/>
      </c>
      <c r="Q40" s="36" t="str">
        <f>+IF(IF(D40&gt;0,VLOOKUP(D40,ALTEZZE!$A$1:$A$25,1),0)=0,IF(IF(E40&gt;0,VLOOKUP(E40,ALTEZZE!$B$1:$B$25,1),0)&gt;0,IF(E40&gt;0,VLOOKUP(E40,ALTEZZE!$B$1:$B$25,1),0)+56,""),IF(D40&gt;0,VLOOKUP(D40,ALTEZZE!$A$1:$A$25,1),0))</f>
        <v/>
      </c>
      <c r="R40" s="36" t="str">
        <f>IFERROR(VLOOKUP(F40,ALTEZZE!$C$1:$C$5,1),"")</f>
        <v/>
      </c>
      <c r="S40" s="36" t="str">
        <f>IFERROR(VLOOKUP(R40,ALTEZZE!$C$1:$D$5,2),"")</f>
        <v/>
      </c>
    </row>
    <row r="41" spans="1:27" ht="14.25" x14ac:dyDescent="0.2">
      <c r="A41" s="7"/>
      <c r="B41" s="8"/>
      <c r="C41" s="8"/>
      <c r="D41" s="8"/>
      <c r="E41" s="8"/>
      <c r="F41" s="8"/>
      <c r="H41" s="23" t="str">
        <f t="shared" si="0"/>
        <v xml:space="preserve"> /  / </v>
      </c>
      <c r="I41" s="21" t="str">
        <f t="shared" si="1"/>
        <v/>
      </c>
      <c r="J41" s="25" t="str">
        <f t="shared" si="2"/>
        <v/>
      </c>
      <c r="K41" s="25" t="str">
        <f t="shared" si="3"/>
        <v/>
      </c>
      <c r="L41" s="25" t="str">
        <f t="shared" si="4"/>
        <v/>
      </c>
      <c r="M41" s="26" t="str">
        <f>IFERROR(VLOOKUP(VALUE(Q41&amp;S41),'MISURE TECNICHE'!$B:$G,6)*P41,"")</f>
        <v/>
      </c>
      <c r="P41" s="39" t="str">
        <f t="shared" si="5"/>
        <v/>
      </c>
      <c r="Q41" s="36" t="str">
        <f>+IF(IF(D41&gt;0,VLOOKUP(D41,ALTEZZE!$A$1:$A$25,1),0)=0,IF(IF(E41&gt;0,VLOOKUP(E41,ALTEZZE!$B$1:$B$25,1),0)&gt;0,IF(E41&gt;0,VLOOKUP(E41,ALTEZZE!$B$1:$B$25,1),0)+56,""),IF(D41&gt;0,VLOOKUP(D41,ALTEZZE!$A$1:$A$25,1),0))</f>
        <v/>
      </c>
      <c r="R41" s="36" t="str">
        <f>IFERROR(VLOOKUP(F41,ALTEZZE!$C$1:$C$5,1),"")</f>
        <v/>
      </c>
      <c r="S41" s="36" t="str">
        <f>IFERROR(VLOOKUP(R41,ALTEZZE!$C$1:$D$5,2),"")</f>
        <v/>
      </c>
    </row>
    <row r="42" spans="1:27" ht="14.25" x14ac:dyDescent="0.2">
      <c r="A42" s="7"/>
      <c r="B42" s="8"/>
      <c r="C42" s="8"/>
      <c r="D42" s="8"/>
      <c r="E42" s="8"/>
      <c r="F42" s="8"/>
      <c r="H42" s="23" t="str">
        <f t="shared" si="0"/>
        <v xml:space="preserve"> /  / </v>
      </c>
      <c r="I42" s="21" t="str">
        <f t="shared" si="1"/>
        <v/>
      </c>
      <c r="J42" s="25" t="str">
        <f t="shared" si="2"/>
        <v/>
      </c>
      <c r="K42" s="25" t="str">
        <f t="shared" si="3"/>
        <v/>
      </c>
      <c r="L42" s="25" t="str">
        <f t="shared" si="4"/>
        <v/>
      </c>
      <c r="M42" s="26" t="str">
        <f>IFERROR(VLOOKUP(VALUE(Q42&amp;S42),'MISURE TECNICHE'!$B:$G,6)*P42,"")</f>
        <v/>
      </c>
      <c r="P42" s="39" t="str">
        <f t="shared" si="5"/>
        <v/>
      </c>
      <c r="Q42" s="36" t="str">
        <f>+IF(IF(D42&gt;0,VLOOKUP(D42,ALTEZZE!$A$1:$A$25,1),0)=0,IF(IF(E42&gt;0,VLOOKUP(E42,ALTEZZE!$B$1:$B$25,1),0)&gt;0,IF(E42&gt;0,VLOOKUP(E42,ALTEZZE!$B$1:$B$25,1),0)+56,""),IF(D42&gt;0,VLOOKUP(D42,ALTEZZE!$A$1:$A$25,1),0))</f>
        <v/>
      </c>
      <c r="R42" s="36" t="str">
        <f>IFERROR(VLOOKUP(F42,ALTEZZE!$C$1:$C$5,1),"")</f>
        <v/>
      </c>
      <c r="S42" s="36" t="str">
        <f>IFERROR(VLOOKUP(R42,ALTEZZE!$C$1:$D$5,2),"")</f>
        <v/>
      </c>
    </row>
    <row r="43" spans="1:27" ht="14.25" x14ac:dyDescent="0.2">
      <c r="A43" s="7"/>
      <c r="B43" s="8"/>
      <c r="C43" s="8"/>
      <c r="D43" s="8"/>
      <c r="E43" s="8"/>
      <c r="F43" s="8"/>
      <c r="H43" s="23" t="str">
        <f t="shared" si="0"/>
        <v xml:space="preserve"> /  / </v>
      </c>
      <c r="I43" s="21" t="str">
        <f t="shared" si="1"/>
        <v/>
      </c>
      <c r="J43" s="25" t="str">
        <f t="shared" si="2"/>
        <v/>
      </c>
      <c r="K43" s="25" t="str">
        <f t="shared" si="3"/>
        <v/>
      </c>
      <c r="L43" s="25" t="str">
        <f t="shared" si="4"/>
        <v/>
      </c>
      <c r="M43" s="26" t="str">
        <f>IFERROR(VLOOKUP(VALUE(Q43&amp;S43),'MISURE TECNICHE'!$B:$G,6)*P43,"")</f>
        <v/>
      </c>
      <c r="P43" s="39" t="str">
        <f t="shared" si="5"/>
        <v/>
      </c>
      <c r="Q43" s="36" t="str">
        <f>+IF(IF(D43&gt;0,VLOOKUP(D43,ALTEZZE!$A$1:$A$25,1),0)=0,IF(IF(E43&gt;0,VLOOKUP(E43,ALTEZZE!$B$1:$B$25,1),0)&gt;0,IF(E43&gt;0,VLOOKUP(E43,ALTEZZE!$B$1:$B$25,1),0)+56,""),IF(D43&gt;0,VLOOKUP(D43,ALTEZZE!$A$1:$A$25,1),0))</f>
        <v/>
      </c>
      <c r="R43" s="36" t="str">
        <f>IFERROR(VLOOKUP(F43,ALTEZZE!$C$1:$C$5,1),"")</f>
        <v/>
      </c>
      <c r="S43" s="36" t="str">
        <f>IFERROR(VLOOKUP(R43,ALTEZZE!$C$1:$D$5,2),"")</f>
        <v/>
      </c>
    </row>
    <row r="44" spans="1:27" ht="14.25" x14ac:dyDescent="0.2">
      <c r="A44" s="7"/>
      <c r="B44" s="8"/>
      <c r="C44" s="8"/>
      <c r="D44" s="8"/>
      <c r="E44" s="8"/>
      <c r="F44" s="8"/>
      <c r="H44" s="23" t="str">
        <f t="shared" si="0"/>
        <v xml:space="preserve"> /  / </v>
      </c>
      <c r="I44" s="21" t="str">
        <f t="shared" si="1"/>
        <v/>
      </c>
      <c r="J44" s="25" t="str">
        <f t="shared" si="2"/>
        <v/>
      </c>
      <c r="K44" s="25" t="str">
        <f t="shared" si="3"/>
        <v/>
      </c>
      <c r="L44" s="25" t="str">
        <f t="shared" si="4"/>
        <v/>
      </c>
      <c r="M44" s="26" t="str">
        <f>IFERROR(VLOOKUP(VALUE(Q44&amp;S44),'MISURE TECNICHE'!$B:$G,6)*P44,"")</f>
        <v/>
      </c>
      <c r="P44" s="39" t="str">
        <f t="shared" si="5"/>
        <v/>
      </c>
      <c r="Q44" s="36" t="str">
        <f>+IF(IF(D44&gt;0,VLOOKUP(D44,ALTEZZE!$A$1:$A$25,1),0)=0,IF(IF(E44&gt;0,VLOOKUP(E44,ALTEZZE!$B$1:$B$25,1),0)&gt;0,IF(E44&gt;0,VLOOKUP(E44,ALTEZZE!$B$1:$B$25,1),0)+56,""),IF(D44&gt;0,VLOOKUP(D44,ALTEZZE!$A$1:$A$25,1),0))</f>
        <v/>
      </c>
      <c r="R44" s="36" t="str">
        <f>IFERROR(VLOOKUP(F44,ALTEZZE!$C$1:$C$5,1),"")</f>
        <v/>
      </c>
      <c r="S44" s="36" t="str">
        <f>IFERROR(VLOOKUP(R44,ALTEZZE!$C$1:$D$5,2),"")</f>
        <v/>
      </c>
    </row>
    <row r="45" spans="1:27" ht="14.25" x14ac:dyDescent="0.2">
      <c r="A45" s="7"/>
      <c r="B45" s="8"/>
      <c r="C45" s="8"/>
      <c r="D45" s="8"/>
      <c r="E45" s="8"/>
      <c r="F45" s="8"/>
      <c r="H45" s="23" t="str">
        <f t="shared" ref="H45:H48" si="6">+P45&amp;" / "&amp;Q45&amp;" / "&amp;S45</f>
        <v xml:space="preserve"> /  / </v>
      </c>
      <c r="I45" s="21" t="str">
        <f t="shared" si="1"/>
        <v/>
      </c>
      <c r="J45" s="25" t="str">
        <f t="shared" ref="J45:J48" si="7">IFERROR(Q45,"")</f>
        <v/>
      </c>
      <c r="K45" s="25" t="str">
        <f t="shared" ref="K45:K48" si="8">IFERROR((Q45-56),"")</f>
        <v/>
      </c>
      <c r="L45" s="25" t="str">
        <f t="shared" ref="L45:L48" si="9">IFERROR(R45,"")</f>
        <v/>
      </c>
      <c r="M45" s="26" t="str">
        <f>IFERROR(VLOOKUP(VALUE(Q45&amp;S45),'MISURE TECNICHE'!$B:$G,6)*P45,"")</f>
        <v/>
      </c>
      <c r="P45" s="39" t="str">
        <f t="shared" si="5"/>
        <v/>
      </c>
      <c r="Q45" s="36" t="str">
        <f>+IF(IF(D45&gt;0,VLOOKUP(D45,ALTEZZE!$A$1:$A$25,1),0)=0,IF(IF(E45&gt;0,VLOOKUP(E45,ALTEZZE!$B$1:$B$25,1),0)&gt;0,IF(E45&gt;0,VLOOKUP(E45,ALTEZZE!$B$1:$B$25,1),0)+56,""),IF(D45&gt;0,VLOOKUP(D45,ALTEZZE!$A$1:$A$25,1),0))</f>
        <v/>
      </c>
      <c r="R45" s="36" t="str">
        <f>IFERROR(VLOOKUP(F45,ALTEZZE!$C$1:$C$5,1),"")</f>
        <v/>
      </c>
      <c r="S45" s="36" t="str">
        <f>IFERROR(VLOOKUP(R45,ALTEZZE!$C$1:$D$5,2),"")</f>
        <v/>
      </c>
    </row>
    <row r="46" spans="1:27" ht="14.25" x14ac:dyDescent="0.2">
      <c r="A46" s="7"/>
      <c r="B46" s="8"/>
      <c r="C46" s="8"/>
      <c r="D46" s="8"/>
      <c r="E46" s="8"/>
      <c r="F46" s="8"/>
      <c r="H46" s="23" t="str">
        <f t="shared" si="6"/>
        <v xml:space="preserve"> /  / </v>
      </c>
      <c r="I46" s="21" t="str">
        <f t="shared" si="1"/>
        <v/>
      </c>
      <c r="J46" s="25" t="str">
        <f t="shared" si="7"/>
        <v/>
      </c>
      <c r="K46" s="25" t="str">
        <f t="shared" si="8"/>
        <v/>
      </c>
      <c r="L46" s="25" t="str">
        <f t="shared" si="9"/>
        <v/>
      </c>
      <c r="M46" s="26" t="str">
        <f>IFERROR(VLOOKUP(VALUE(Q46&amp;S46),'MISURE TECNICHE'!$B:$G,6)*P46,"")</f>
        <v/>
      </c>
      <c r="P46" s="39" t="str">
        <f t="shared" si="5"/>
        <v/>
      </c>
      <c r="Q46" s="36" t="str">
        <f>+IF(IF(D46&gt;0,VLOOKUP(D46,ALTEZZE!$A$1:$A$25,1),0)=0,IF(IF(E46&gt;0,VLOOKUP(E46,ALTEZZE!$B$1:$B$25,1),0)&gt;0,IF(E46&gt;0,VLOOKUP(E46,ALTEZZE!$B$1:$B$25,1),0)+56,""),IF(D46&gt;0,VLOOKUP(D46,ALTEZZE!$A$1:$A$25,1),0))</f>
        <v/>
      </c>
      <c r="R46" s="36" t="str">
        <f>IFERROR(VLOOKUP(F46,ALTEZZE!$C$1:$C$5,1),"")</f>
        <v/>
      </c>
      <c r="S46" s="36" t="str">
        <f>IFERROR(VLOOKUP(R46,ALTEZZE!$C$1:$D$5,2),"")</f>
        <v/>
      </c>
    </row>
    <row r="47" spans="1:27" ht="14.25" x14ac:dyDescent="0.2">
      <c r="A47" s="7"/>
      <c r="B47" s="8"/>
      <c r="C47" s="8"/>
      <c r="D47" s="8"/>
      <c r="E47" s="8"/>
      <c r="F47" s="8"/>
      <c r="H47" s="23" t="str">
        <f t="shared" si="6"/>
        <v xml:space="preserve"> /  / </v>
      </c>
      <c r="I47" s="21" t="str">
        <f t="shared" si="1"/>
        <v/>
      </c>
      <c r="J47" s="25" t="str">
        <f t="shared" si="7"/>
        <v/>
      </c>
      <c r="K47" s="25" t="str">
        <f t="shared" si="8"/>
        <v/>
      </c>
      <c r="L47" s="25" t="str">
        <f t="shared" si="9"/>
        <v/>
      </c>
      <c r="M47" s="26" t="str">
        <f>IFERROR(VLOOKUP(VALUE(Q47&amp;S47),'MISURE TECNICHE'!$B:$G,6)*P47,"")</f>
        <v/>
      </c>
      <c r="P47" s="39" t="str">
        <f t="shared" si="5"/>
        <v/>
      </c>
      <c r="Q47" s="36" t="str">
        <f>+IF(IF(D47&gt;0,VLOOKUP(D47,ALTEZZE!$A$1:$A$25,1),0)=0,IF(IF(E47&gt;0,VLOOKUP(E47,ALTEZZE!$B$1:$B$25,1),0)&gt;0,IF(E47&gt;0,VLOOKUP(E47,ALTEZZE!$B$1:$B$25,1),0)+56,""),IF(D47&gt;0,VLOOKUP(D47,ALTEZZE!$A$1:$A$25,1),0))</f>
        <v/>
      </c>
      <c r="R47" s="36" t="str">
        <f>IFERROR(VLOOKUP(F47,ALTEZZE!$C$1:$C$5,1),"")</f>
        <v/>
      </c>
      <c r="S47" s="36" t="str">
        <f>IFERROR(VLOOKUP(R47,ALTEZZE!$C$1:$D$5,2),"")</f>
        <v/>
      </c>
    </row>
    <row r="48" spans="1:27" ht="14.25" x14ac:dyDescent="0.2">
      <c r="A48" s="7"/>
      <c r="B48" s="8"/>
      <c r="C48" s="8"/>
      <c r="D48" s="8"/>
      <c r="E48" s="8"/>
      <c r="F48" s="8"/>
      <c r="H48" s="23" t="str">
        <f t="shared" si="6"/>
        <v xml:space="preserve"> /  / </v>
      </c>
      <c r="I48" s="21" t="str">
        <f t="shared" si="1"/>
        <v/>
      </c>
      <c r="J48" s="25" t="str">
        <f t="shared" si="7"/>
        <v/>
      </c>
      <c r="K48" s="25" t="str">
        <f t="shared" si="8"/>
        <v/>
      </c>
      <c r="L48" s="25" t="str">
        <f t="shared" si="9"/>
        <v/>
      </c>
      <c r="M48" s="26" t="str">
        <f>IFERROR(VLOOKUP(VALUE(Q48&amp;S48),'MISURE TECNICHE'!$B:$G,6)*P48,"")</f>
        <v/>
      </c>
      <c r="P48" s="39" t="str">
        <f t="shared" si="5"/>
        <v/>
      </c>
      <c r="Q48" s="36" t="str">
        <f>+IF(IF(D48&gt;0,VLOOKUP(D48,ALTEZZE!$A$1:$A$25,1),0)=0,IF(IF(E48&gt;0,VLOOKUP(E48,ALTEZZE!$B$1:$B$25,1),0)&gt;0,IF(E48&gt;0,VLOOKUP(E48,ALTEZZE!$B$1:$B$25,1),0)+56,""),IF(D48&gt;0,VLOOKUP(D48,ALTEZZE!$A$1:$A$25,1),0))</f>
        <v/>
      </c>
      <c r="R48" s="36" t="str">
        <f>IFERROR(VLOOKUP(F48,ALTEZZE!$C$1:$C$5,1),"")</f>
        <v/>
      </c>
      <c r="S48" s="36" t="str">
        <f>IFERROR(VLOOKUP(R48,ALTEZZE!$C$1:$D$5,2),"")</f>
        <v/>
      </c>
    </row>
    <row r="49" spans="1:13" x14ac:dyDescent="0.2">
      <c r="A49" s="7"/>
      <c r="B49" s="8"/>
      <c r="C49" s="8"/>
      <c r="D49" s="8"/>
      <c r="E49" s="8"/>
      <c r="F49" s="8"/>
      <c r="H49" s="9"/>
      <c r="M49" s="11"/>
    </row>
    <row r="50" spans="1:13" x14ac:dyDescent="0.2">
      <c r="A50" s="7"/>
      <c r="B50" s="8"/>
      <c r="C50" s="8"/>
      <c r="D50" s="8"/>
      <c r="E50" s="8"/>
      <c r="F50" s="8"/>
      <c r="H50" s="9"/>
      <c r="M50" s="11"/>
    </row>
    <row r="51" spans="1:13" x14ac:dyDescent="0.2">
      <c r="A51" s="7"/>
      <c r="B51" s="8"/>
      <c r="C51" s="8"/>
      <c r="D51" s="8"/>
      <c r="E51" s="8"/>
      <c r="F51" s="8"/>
      <c r="H51" s="9"/>
      <c r="M51" s="11"/>
    </row>
    <row r="52" spans="1:13" x14ac:dyDescent="0.2">
      <c r="A52" s="7"/>
      <c r="B52" s="8"/>
      <c r="C52" s="8"/>
      <c r="D52" s="8"/>
      <c r="E52" s="8"/>
      <c r="F52" s="8"/>
      <c r="H52" s="9"/>
      <c r="M52" s="11"/>
    </row>
    <row r="53" spans="1:13" x14ac:dyDescent="0.2">
      <c r="A53" s="7"/>
      <c r="B53" s="8"/>
      <c r="C53" s="8"/>
      <c r="D53" s="8"/>
      <c r="E53" s="8"/>
      <c r="F53" s="8"/>
      <c r="H53" s="9"/>
      <c r="M53" s="11"/>
    </row>
    <row r="54" spans="1:13" x14ac:dyDescent="0.2">
      <c r="A54" s="7"/>
      <c r="B54" s="8"/>
      <c r="C54" s="8"/>
      <c r="D54" s="8"/>
      <c r="E54" s="8"/>
      <c r="F54" s="8"/>
      <c r="H54" s="9"/>
      <c r="M54" s="11"/>
    </row>
    <row r="55" spans="1:13" x14ac:dyDescent="0.2">
      <c r="A55" s="7"/>
      <c r="B55" s="8"/>
      <c r="C55" s="8"/>
      <c r="D55" s="8"/>
      <c r="E55" s="8"/>
      <c r="F55" s="8"/>
      <c r="H55" s="9"/>
      <c r="M55" s="11"/>
    </row>
    <row r="56" spans="1:13" x14ac:dyDescent="0.2">
      <c r="A56" s="7"/>
      <c r="B56" s="8"/>
      <c r="C56" s="8"/>
      <c r="D56" s="8"/>
      <c r="E56" s="8"/>
      <c r="F56" s="8"/>
      <c r="H56" s="9"/>
      <c r="M56" s="11"/>
    </row>
    <row r="57" spans="1:13" x14ac:dyDescent="0.2">
      <c r="A57" s="7"/>
      <c r="B57" s="8"/>
      <c r="C57" s="8"/>
      <c r="D57" s="8"/>
      <c r="E57" s="8"/>
      <c r="F57" s="8"/>
      <c r="H57" s="9"/>
      <c r="M57" s="11"/>
    </row>
    <row r="58" spans="1:13" x14ac:dyDescent="0.2">
      <c r="A58" s="7"/>
      <c r="B58" s="8"/>
      <c r="C58" s="8"/>
      <c r="D58" s="8"/>
      <c r="E58" s="8"/>
      <c r="F58" s="8"/>
      <c r="H58" s="9"/>
      <c r="M58" s="11"/>
    </row>
    <row r="59" spans="1:13" x14ac:dyDescent="0.2">
      <c r="A59" s="7"/>
      <c r="B59" s="8"/>
      <c r="C59" s="8"/>
      <c r="D59" s="8"/>
      <c r="E59" s="8"/>
      <c r="F59" s="8"/>
      <c r="H59" s="9"/>
      <c r="M59" s="11"/>
    </row>
    <row r="60" spans="1:13" x14ac:dyDescent="0.2">
      <c r="A60" s="7"/>
      <c r="B60" s="8"/>
      <c r="C60" s="8"/>
      <c r="D60" s="8"/>
      <c r="E60" s="8"/>
      <c r="F60" s="8"/>
      <c r="H60" s="9"/>
      <c r="M60" s="11"/>
    </row>
    <row r="61" spans="1:13" x14ac:dyDescent="0.2">
      <c r="A61" s="7"/>
      <c r="B61" s="8"/>
      <c r="C61" s="8"/>
      <c r="D61" s="8"/>
      <c r="E61" s="8"/>
      <c r="F61" s="8"/>
      <c r="H61" s="9"/>
      <c r="M61" s="11"/>
    </row>
    <row r="62" spans="1:13" x14ac:dyDescent="0.2">
      <c r="A62" s="7"/>
      <c r="B62" s="8"/>
      <c r="C62" s="8"/>
      <c r="D62" s="8"/>
      <c r="E62" s="8"/>
      <c r="F62" s="8"/>
      <c r="H62" s="9"/>
      <c r="M62" s="11"/>
    </row>
    <row r="63" spans="1:13" x14ac:dyDescent="0.2">
      <c r="A63" s="7"/>
      <c r="B63" s="8"/>
      <c r="C63" s="8"/>
      <c r="D63" s="8"/>
      <c r="E63" s="8"/>
      <c r="F63" s="8"/>
      <c r="H63" s="9"/>
      <c r="M63" s="11"/>
    </row>
    <row r="64" spans="1:13" x14ac:dyDescent="0.2">
      <c r="A64" s="7"/>
      <c r="B64" s="8"/>
      <c r="C64" s="8"/>
      <c r="D64" s="8"/>
      <c r="E64" s="8"/>
      <c r="F64" s="8"/>
      <c r="H64" s="9"/>
      <c r="M64" s="11"/>
    </row>
    <row r="65" spans="1:13" x14ac:dyDescent="0.2">
      <c r="A65" s="7"/>
      <c r="B65" s="8"/>
      <c r="C65" s="8"/>
      <c r="D65" s="8"/>
      <c r="E65" s="8"/>
      <c r="F65" s="8"/>
      <c r="H65" s="9"/>
      <c r="M65" s="11"/>
    </row>
    <row r="66" spans="1:13" x14ac:dyDescent="0.2">
      <c r="A66" s="7"/>
      <c r="B66" s="8"/>
      <c r="C66" s="8"/>
      <c r="D66" s="8"/>
      <c r="E66" s="8"/>
      <c r="F66" s="8"/>
      <c r="H66" s="9"/>
      <c r="M66" s="11"/>
    </row>
    <row r="67" spans="1:13" x14ac:dyDescent="0.2">
      <c r="A67" s="7"/>
      <c r="B67" s="8"/>
      <c r="C67" s="8"/>
      <c r="D67" s="8"/>
      <c r="E67" s="8"/>
      <c r="F67" s="8"/>
      <c r="H67" s="9"/>
      <c r="M67" s="11"/>
    </row>
    <row r="68" spans="1:13" x14ac:dyDescent="0.2">
      <c r="A68" s="7"/>
      <c r="B68" s="8"/>
      <c r="C68" s="8"/>
      <c r="D68" s="8"/>
      <c r="E68" s="8"/>
      <c r="F68" s="8"/>
      <c r="H68" s="9"/>
      <c r="M68" s="11"/>
    </row>
    <row r="69" spans="1:13" x14ac:dyDescent="0.2">
      <c r="A69" s="7"/>
      <c r="B69" s="8"/>
      <c r="C69" s="8"/>
      <c r="D69" s="8"/>
      <c r="E69" s="8"/>
      <c r="F69" s="8"/>
      <c r="H69" s="9"/>
      <c r="M69" s="11"/>
    </row>
    <row r="70" spans="1:13" x14ac:dyDescent="0.2">
      <c r="A70" s="7"/>
      <c r="B70" s="8"/>
      <c r="C70" s="8"/>
      <c r="D70" s="8"/>
      <c r="E70" s="8"/>
      <c r="F70" s="8"/>
      <c r="H70" s="9"/>
      <c r="M70" s="11"/>
    </row>
    <row r="71" spans="1:13" x14ac:dyDescent="0.2">
      <c r="A71" s="7"/>
      <c r="B71" s="8"/>
      <c r="C71" s="8"/>
      <c r="D71" s="8"/>
      <c r="E71" s="8"/>
      <c r="F71" s="8"/>
      <c r="H71" s="9"/>
      <c r="M71" s="11"/>
    </row>
    <row r="72" spans="1:13" x14ac:dyDescent="0.2">
      <c r="A72" s="7"/>
      <c r="B72" s="8"/>
      <c r="C72" s="8"/>
      <c r="D72" s="8"/>
      <c r="E72" s="8"/>
      <c r="F72" s="8"/>
      <c r="H72" s="9"/>
      <c r="M72" s="11"/>
    </row>
    <row r="73" spans="1:13" x14ac:dyDescent="0.2">
      <c r="A73" s="7"/>
      <c r="B73" s="8"/>
      <c r="C73" s="8"/>
      <c r="D73" s="8"/>
      <c r="E73" s="8"/>
      <c r="F73" s="8"/>
      <c r="H73" s="9"/>
      <c r="M73" s="11"/>
    </row>
    <row r="74" spans="1:13" x14ac:dyDescent="0.2">
      <c r="A74" s="7"/>
      <c r="B74" s="8"/>
      <c r="C74" s="8"/>
      <c r="D74" s="8"/>
      <c r="E74" s="8"/>
      <c r="F74" s="8"/>
      <c r="H74" s="9"/>
      <c r="M74" s="11"/>
    </row>
    <row r="75" spans="1:13" x14ac:dyDescent="0.2">
      <c r="A75" s="7"/>
      <c r="B75" s="8"/>
      <c r="C75" s="8"/>
      <c r="D75" s="8"/>
      <c r="E75" s="8"/>
      <c r="F75" s="8"/>
      <c r="H75" s="9"/>
      <c r="M75" s="11"/>
    </row>
    <row r="76" spans="1:13" x14ac:dyDescent="0.2">
      <c r="A76" s="7"/>
      <c r="B76" s="8"/>
      <c r="C76" s="8"/>
      <c r="D76" s="8"/>
      <c r="E76" s="8"/>
      <c r="F76" s="8"/>
      <c r="H76" s="9"/>
      <c r="M76" s="11"/>
    </row>
    <row r="77" spans="1:13" x14ac:dyDescent="0.2">
      <c r="A77" s="7"/>
      <c r="B77" s="8"/>
      <c r="C77" s="8"/>
      <c r="D77" s="8"/>
      <c r="E77" s="8"/>
      <c r="F77" s="8"/>
      <c r="H77" s="9"/>
      <c r="M77" s="11"/>
    </row>
    <row r="78" spans="1:13" x14ac:dyDescent="0.2">
      <c r="A78" s="7"/>
      <c r="B78" s="8"/>
      <c r="C78" s="8"/>
      <c r="D78" s="8"/>
      <c r="E78" s="8"/>
      <c r="F78" s="8"/>
      <c r="H78" s="9"/>
      <c r="M78" s="11"/>
    </row>
    <row r="79" spans="1:13" x14ac:dyDescent="0.2">
      <c r="A79" s="7"/>
      <c r="B79" s="8"/>
      <c r="C79" s="8"/>
      <c r="D79" s="8"/>
      <c r="E79" s="8"/>
      <c r="F79" s="8"/>
      <c r="H79" s="9"/>
      <c r="M79" s="11"/>
    </row>
    <row r="80" spans="1:13" x14ac:dyDescent="0.2">
      <c r="A80" s="7"/>
      <c r="B80" s="8"/>
      <c r="C80" s="8"/>
      <c r="D80" s="8"/>
      <c r="E80" s="8"/>
      <c r="F80" s="8"/>
      <c r="H80" s="9"/>
      <c r="M80" s="11"/>
    </row>
    <row r="81" spans="1:13" x14ac:dyDescent="0.2">
      <c r="A81" s="7"/>
      <c r="B81" s="8"/>
      <c r="C81" s="8"/>
      <c r="D81" s="8"/>
      <c r="E81" s="8"/>
      <c r="F81" s="8"/>
      <c r="H81" s="9"/>
      <c r="M81" s="11"/>
    </row>
    <row r="82" spans="1:13" x14ac:dyDescent="0.2">
      <c r="A82" s="7"/>
      <c r="B82" s="8"/>
      <c r="C82" s="8"/>
      <c r="D82" s="8"/>
      <c r="E82" s="8"/>
      <c r="F82" s="8"/>
      <c r="H82" s="9"/>
      <c r="M82" s="11"/>
    </row>
    <row r="83" spans="1:13" x14ac:dyDescent="0.2">
      <c r="A83" s="7"/>
      <c r="B83" s="8"/>
      <c r="C83" s="8"/>
      <c r="D83" s="8"/>
      <c r="E83" s="8"/>
      <c r="F83" s="8"/>
      <c r="H83" s="9"/>
      <c r="M83" s="11"/>
    </row>
    <row r="84" spans="1:13" x14ac:dyDescent="0.2">
      <c r="A84" s="7"/>
      <c r="B84" s="8"/>
      <c r="C84" s="8"/>
      <c r="D84" s="8"/>
      <c r="E84" s="8"/>
      <c r="F84" s="8"/>
      <c r="H84" s="9"/>
      <c r="M84" s="11"/>
    </row>
    <row r="85" spans="1:13" x14ac:dyDescent="0.2">
      <c r="A85" s="7"/>
      <c r="B85" s="8"/>
      <c r="C85" s="8"/>
      <c r="D85" s="8"/>
      <c r="E85" s="8"/>
      <c r="F85" s="8"/>
      <c r="H85" s="9"/>
      <c r="M85" s="11"/>
    </row>
    <row r="86" spans="1:13" x14ac:dyDescent="0.2">
      <c r="A86" s="7"/>
      <c r="B86" s="8"/>
      <c r="C86" s="8"/>
      <c r="D86" s="8"/>
      <c r="E86" s="8"/>
      <c r="F86" s="8"/>
      <c r="H86" s="9"/>
      <c r="M86" s="11"/>
    </row>
    <row r="87" spans="1:13" x14ac:dyDescent="0.2">
      <c r="A87" s="7"/>
      <c r="B87" s="8"/>
      <c r="C87" s="8"/>
      <c r="D87" s="8"/>
      <c r="E87" s="8"/>
      <c r="F87" s="8"/>
      <c r="H87" s="9"/>
      <c r="M87" s="11"/>
    </row>
    <row r="88" spans="1:13" x14ac:dyDescent="0.2">
      <c r="A88" s="7"/>
      <c r="B88" s="8"/>
      <c r="C88" s="8"/>
      <c r="D88" s="8"/>
      <c r="E88" s="8"/>
      <c r="F88" s="8"/>
      <c r="H88" s="9"/>
      <c r="M88" s="11"/>
    </row>
    <row r="89" spans="1:13" x14ac:dyDescent="0.2">
      <c r="A89" s="7"/>
      <c r="B89" s="8"/>
      <c r="C89" s="8"/>
      <c r="D89" s="8"/>
      <c r="E89" s="8"/>
      <c r="F89" s="8"/>
      <c r="H89" s="9"/>
      <c r="M89" s="11"/>
    </row>
    <row r="90" spans="1:13" x14ac:dyDescent="0.2">
      <c r="A90" s="7"/>
      <c r="B90" s="8"/>
      <c r="C90" s="8"/>
      <c r="D90" s="8"/>
      <c r="E90" s="8"/>
      <c r="F90" s="8"/>
      <c r="H90" s="9"/>
      <c r="M90" s="11"/>
    </row>
    <row r="91" spans="1:13" x14ac:dyDescent="0.2">
      <c r="A91" s="7"/>
      <c r="B91" s="8"/>
      <c r="C91" s="8"/>
      <c r="D91" s="8"/>
      <c r="E91" s="8"/>
      <c r="F91" s="8"/>
      <c r="H91" s="9"/>
      <c r="M91" s="11"/>
    </row>
    <row r="92" spans="1:13" x14ac:dyDescent="0.2">
      <c r="A92" s="7"/>
      <c r="B92" s="8"/>
      <c r="C92" s="8"/>
      <c r="D92" s="8"/>
      <c r="E92" s="8"/>
      <c r="F92" s="8"/>
      <c r="H92" s="9"/>
      <c r="M92" s="11"/>
    </row>
    <row r="93" spans="1:13" x14ac:dyDescent="0.2">
      <c r="A93" s="7"/>
      <c r="B93" s="8"/>
      <c r="C93" s="8"/>
      <c r="D93" s="8"/>
      <c r="E93" s="8"/>
      <c r="F93" s="8"/>
      <c r="H93" s="9"/>
      <c r="M93" s="11"/>
    </row>
    <row r="94" spans="1:13" x14ac:dyDescent="0.2">
      <c r="A94" s="7"/>
      <c r="B94" s="8"/>
      <c r="C94" s="8"/>
      <c r="D94" s="8"/>
      <c r="E94" s="8"/>
      <c r="F94" s="8"/>
      <c r="H94" s="9"/>
      <c r="M94" s="11"/>
    </row>
    <row r="95" spans="1:13" x14ac:dyDescent="0.2">
      <c r="A95" s="7"/>
      <c r="B95" s="8"/>
      <c r="C95" s="8"/>
      <c r="D95" s="8"/>
      <c r="E95" s="8"/>
      <c r="F95" s="8"/>
      <c r="H95" s="9"/>
      <c r="M95" s="11"/>
    </row>
    <row r="96" spans="1:13" x14ac:dyDescent="0.2">
      <c r="A96" s="7"/>
      <c r="B96" s="8"/>
      <c r="C96" s="8"/>
      <c r="D96" s="8"/>
      <c r="E96" s="8"/>
      <c r="F96" s="8"/>
      <c r="H96" s="9"/>
      <c r="M96" s="11"/>
    </row>
    <row r="97" spans="1:13" x14ac:dyDescent="0.2">
      <c r="A97" s="7"/>
      <c r="B97" s="8"/>
      <c r="C97" s="8"/>
      <c r="D97" s="8"/>
      <c r="E97" s="8"/>
      <c r="F97" s="8"/>
      <c r="H97" s="9"/>
      <c r="M97" s="11"/>
    </row>
    <row r="98" spans="1:13" x14ac:dyDescent="0.2">
      <c r="A98" s="7"/>
      <c r="B98" s="8"/>
      <c r="C98" s="8"/>
      <c r="D98" s="8"/>
      <c r="E98" s="8"/>
      <c r="F98" s="8"/>
      <c r="H98" s="9"/>
      <c r="M98" s="11"/>
    </row>
    <row r="99" spans="1:13" x14ac:dyDescent="0.2">
      <c r="A99" s="7"/>
      <c r="B99" s="8"/>
      <c r="C99" s="8"/>
      <c r="D99" s="8"/>
      <c r="E99" s="8"/>
      <c r="F99" s="8"/>
      <c r="H99" s="9"/>
      <c r="M99" s="11"/>
    </row>
    <row r="100" spans="1:13" x14ac:dyDescent="0.2">
      <c r="A100" s="7"/>
      <c r="B100" s="8"/>
      <c r="C100" s="8"/>
      <c r="D100" s="8"/>
      <c r="E100" s="8"/>
      <c r="F100" s="8"/>
      <c r="H100" s="9"/>
      <c r="M100" s="11"/>
    </row>
    <row r="101" spans="1:13" x14ac:dyDescent="0.2">
      <c r="A101" s="7"/>
      <c r="B101" s="8"/>
      <c r="C101" s="8"/>
      <c r="D101" s="8"/>
      <c r="E101" s="8"/>
      <c r="F101" s="8"/>
      <c r="H101" s="9"/>
      <c r="M101" s="11"/>
    </row>
    <row r="102" spans="1:13" x14ac:dyDescent="0.2">
      <c r="A102" s="7"/>
      <c r="B102" s="8"/>
      <c r="C102" s="8"/>
      <c r="D102" s="8"/>
      <c r="E102" s="8"/>
      <c r="F102" s="8"/>
      <c r="H102" s="9"/>
      <c r="M102" s="11"/>
    </row>
    <row r="103" spans="1:13" x14ac:dyDescent="0.2">
      <c r="A103" s="7"/>
      <c r="B103" s="8"/>
      <c r="C103" s="8"/>
      <c r="D103" s="8"/>
      <c r="E103" s="8"/>
      <c r="F103" s="8"/>
      <c r="H103" s="9"/>
      <c r="M103" s="11"/>
    </row>
    <row r="104" spans="1:13" x14ac:dyDescent="0.2">
      <c r="A104" s="7"/>
      <c r="B104" s="8"/>
      <c r="C104" s="8"/>
      <c r="D104" s="8"/>
      <c r="E104" s="8"/>
      <c r="F104" s="8"/>
      <c r="H104" s="9"/>
      <c r="M104" s="11"/>
    </row>
    <row r="105" spans="1:13" x14ac:dyDescent="0.2">
      <c r="A105" s="7"/>
      <c r="B105" s="8"/>
      <c r="C105" s="8"/>
      <c r="D105" s="8"/>
      <c r="E105" s="8"/>
      <c r="F105" s="8"/>
      <c r="H105" s="9"/>
      <c r="M105" s="11"/>
    </row>
    <row r="106" spans="1:13" x14ac:dyDescent="0.2">
      <c r="A106" s="7"/>
      <c r="B106" s="8"/>
      <c r="C106" s="8"/>
      <c r="D106" s="8"/>
      <c r="E106" s="8"/>
      <c r="F106" s="8"/>
      <c r="H106" s="9"/>
      <c r="M106" s="11"/>
    </row>
    <row r="107" spans="1:13" x14ac:dyDescent="0.2">
      <c r="A107" s="7"/>
      <c r="B107" s="8"/>
      <c r="C107" s="8"/>
      <c r="D107" s="8"/>
      <c r="E107" s="8"/>
      <c r="F107" s="8"/>
      <c r="H107" s="9"/>
      <c r="M107" s="11"/>
    </row>
    <row r="108" spans="1:13" x14ac:dyDescent="0.2">
      <c r="A108" s="7"/>
      <c r="B108" s="8"/>
      <c r="C108" s="8"/>
      <c r="D108" s="8"/>
      <c r="E108" s="8"/>
      <c r="F108" s="8"/>
      <c r="H108" s="9"/>
      <c r="M108" s="11"/>
    </row>
    <row r="109" spans="1:13" x14ac:dyDescent="0.2">
      <c r="A109" s="7"/>
      <c r="B109" s="8"/>
      <c r="C109" s="8"/>
      <c r="D109" s="8"/>
      <c r="E109" s="8"/>
      <c r="F109" s="8"/>
      <c r="H109" s="9"/>
      <c r="M109" s="11"/>
    </row>
    <row r="110" spans="1:13" x14ac:dyDescent="0.2">
      <c r="A110" s="7"/>
      <c r="B110" s="8"/>
      <c r="C110" s="8"/>
      <c r="D110" s="8"/>
      <c r="E110" s="8"/>
      <c r="F110" s="8"/>
      <c r="H110" s="9"/>
      <c r="M110" s="11"/>
    </row>
    <row r="111" spans="1:13" x14ac:dyDescent="0.2">
      <c r="A111" s="7"/>
      <c r="B111" s="8"/>
      <c r="C111" s="8"/>
      <c r="D111" s="8"/>
      <c r="E111" s="8"/>
      <c r="F111" s="8"/>
      <c r="H111" s="9"/>
      <c r="M111" s="11"/>
    </row>
    <row r="112" spans="1:13" x14ac:dyDescent="0.2">
      <c r="A112" s="7"/>
      <c r="B112" s="8"/>
      <c r="C112" s="8"/>
      <c r="D112" s="8"/>
      <c r="E112" s="8"/>
      <c r="F112" s="8"/>
      <c r="H112" s="9"/>
      <c r="M112" s="11"/>
    </row>
    <row r="113" spans="1:13" x14ac:dyDescent="0.2">
      <c r="A113" s="7"/>
      <c r="B113" s="8"/>
      <c r="C113" s="8"/>
      <c r="D113" s="8"/>
      <c r="E113" s="8"/>
      <c r="F113" s="8"/>
      <c r="H113" s="9"/>
      <c r="M113" s="11"/>
    </row>
    <row r="114" spans="1:13" x14ac:dyDescent="0.2">
      <c r="A114" s="7"/>
      <c r="B114" s="8"/>
      <c r="C114" s="8"/>
      <c r="D114" s="8"/>
      <c r="E114" s="8"/>
      <c r="F114" s="8"/>
      <c r="H114" s="9"/>
      <c r="M114" s="11"/>
    </row>
    <row r="115" spans="1:13" x14ac:dyDescent="0.2">
      <c r="A115" s="7"/>
      <c r="B115" s="8"/>
      <c r="C115" s="8"/>
      <c r="D115" s="8"/>
      <c r="E115" s="8"/>
      <c r="F115" s="8"/>
      <c r="H115" s="9"/>
      <c r="M115" s="11"/>
    </row>
    <row r="116" spans="1:13" x14ac:dyDescent="0.2">
      <c r="A116" s="7"/>
      <c r="B116" s="8"/>
      <c r="C116" s="8"/>
      <c r="D116" s="8"/>
      <c r="E116" s="8"/>
      <c r="F116" s="8"/>
      <c r="H116" s="9"/>
      <c r="M116" s="11"/>
    </row>
    <row r="117" spans="1:13" x14ac:dyDescent="0.2">
      <c r="A117" s="7"/>
      <c r="B117" s="8"/>
      <c r="C117" s="8"/>
      <c r="D117" s="8"/>
      <c r="E117" s="8"/>
      <c r="F117" s="8"/>
      <c r="H117" s="9"/>
      <c r="M117" s="11"/>
    </row>
    <row r="118" spans="1:13" x14ac:dyDescent="0.2">
      <c r="A118" s="7"/>
      <c r="B118" s="8"/>
      <c r="C118" s="8"/>
      <c r="D118" s="8"/>
      <c r="E118" s="8"/>
      <c r="F118" s="8"/>
      <c r="H118" s="9"/>
      <c r="M118" s="11"/>
    </row>
    <row r="119" spans="1:13" x14ac:dyDescent="0.2">
      <c r="A119" s="7"/>
      <c r="B119" s="8"/>
      <c r="C119" s="8"/>
      <c r="D119" s="8"/>
      <c r="E119" s="8"/>
      <c r="F119" s="8"/>
      <c r="H119" s="9"/>
      <c r="M119" s="11"/>
    </row>
    <row r="120" spans="1:13" x14ac:dyDescent="0.2">
      <c r="A120" s="7"/>
      <c r="B120" s="8"/>
      <c r="C120" s="8"/>
      <c r="D120" s="8"/>
      <c r="E120" s="8"/>
      <c r="F120" s="8"/>
      <c r="H120" s="9"/>
      <c r="M120" s="11"/>
    </row>
    <row r="121" spans="1:13" x14ac:dyDescent="0.2">
      <c r="A121" s="7"/>
      <c r="B121" s="8"/>
      <c r="C121" s="8"/>
      <c r="D121" s="8"/>
      <c r="E121" s="8"/>
      <c r="F121" s="8"/>
      <c r="H121" s="9"/>
      <c r="M121" s="11"/>
    </row>
    <row r="122" spans="1:13" x14ac:dyDescent="0.2">
      <c r="A122" s="7"/>
      <c r="B122" s="8"/>
      <c r="C122" s="8"/>
      <c r="D122" s="8"/>
      <c r="E122" s="8"/>
      <c r="F122" s="8"/>
      <c r="H122" s="9"/>
      <c r="M122" s="11"/>
    </row>
    <row r="123" spans="1:13" x14ac:dyDescent="0.2">
      <c r="A123" s="7"/>
      <c r="B123" s="8"/>
      <c r="C123" s="8"/>
      <c r="D123" s="8"/>
      <c r="E123" s="8"/>
      <c r="F123" s="8"/>
      <c r="H123" s="9"/>
      <c r="M123" s="11"/>
    </row>
    <row r="124" spans="1:13" x14ac:dyDescent="0.2">
      <c r="A124" s="7"/>
      <c r="B124" s="8"/>
      <c r="C124" s="8"/>
      <c r="D124" s="8"/>
      <c r="E124" s="8"/>
      <c r="F124" s="8"/>
      <c r="H124" s="9"/>
      <c r="M124" s="11"/>
    </row>
    <row r="125" spans="1:13" x14ac:dyDescent="0.2">
      <c r="A125" s="7"/>
      <c r="B125" s="8"/>
      <c r="C125" s="8"/>
      <c r="D125" s="8"/>
      <c r="E125" s="8"/>
      <c r="F125" s="8"/>
      <c r="H125" s="9"/>
      <c r="M125" s="11"/>
    </row>
    <row r="126" spans="1:13" x14ac:dyDescent="0.2">
      <c r="A126" s="7"/>
      <c r="B126" s="8"/>
      <c r="C126" s="8"/>
      <c r="D126" s="8"/>
      <c r="E126" s="8"/>
      <c r="F126" s="8"/>
      <c r="H126" s="9"/>
      <c r="M126" s="11"/>
    </row>
    <row r="127" spans="1:13" x14ac:dyDescent="0.2">
      <c r="A127" s="7"/>
      <c r="B127" s="8"/>
      <c r="C127" s="8"/>
      <c r="D127" s="8"/>
      <c r="E127" s="8"/>
      <c r="F127" s="8"/>
      <c r="H127" s="9"/>
      <c r="M127" s="11"/>
    </row>
    <row r="128" spans="1:13" x14ac:dyDescent="0.2">
      <c r="A128" s="7"/>
      <c r="B128" s="8"/>
      <c r="C128" s="8"/>
      <c r="D128" s="8"/>
      <c r="E128" s="8"/>
      <c r="F128" s="8"/>
      <c r="H128" s="9"/>
      <c r="M128" s="11"/>
    </row>
    <row r="129" spans="1:13" x14ac:dyDescent="0.2">
      <c r="A129" s="7"/>
      <c r="B129" s="8"/>
      <c r="C129" s="8"/>
      <c r="D129" s="8"/>
      <c r="E129" s="8"/>
      <c r="F129" s="8"/>
      <c r="H129" s="9"/>
      <c r="M129" s="11"/>
    </row>
    <row r="130" spans="1:13" x14ac:dyDescent="0.2">
      <c r="A130" s="7"/>
      <c r="B130" s="8"/>
      <c r="C130" s="8"/>
      <c r="D130" s="8"/>
      <c r="E130" s="8"/>
      <c r="F130" s="8"/>
      <c r="H130" s="9"/>
      <c r="M130" s="11"/>
    </row>
    <row r="131" spans="1:13" x14ac:dyDescent="0.2">
      <c r="A131" s="7"/>
      <c r="B131" s="8"/>
      <c r="C131" s="8"/>
      <c r="D131" s="8"/>
      <c r="E131" s="8"/>
      <c r="F131" s="8"/>
      <c r="H131" s="9"/>
      <c r="M131" s="11"/>
    </row>
    <row r="132" spans="1:13" x14ac:dyDescent="0.2">
      <c r="A132" s="7"/>
      <c r="B132" s="8"/>
      <c r="C132" s="8"/>
      <c r="D132" s="8"/>
      <c r="E132" s="8"/>
      <c r="F132" s="8"/>
      <c r="H132" s="9"/>
      <c r="M132" s="11"/>
    </row>
    <row r="133" spans="1:13" x14ac:dyDescent="0.2">
      <c r="A133" s="7"/>
      <c r="B133" s="8"/>
      <c r="C133" s="8"/>
      <c r="D133" s="8"/>
      <c r="E133" s="8"/>
      <c r="F133" s="8"/>
      <c r="H133" s="9"/>
      <c r="M133" s="11"/>
    </row>
    <row r="134" spans="1:13" x14ac:dyDescent="0.2">
      <c r="A134" s="7"/>
      <c r="B134" s="8"/>
      <c r="C134" s="8"/>
      <c r="D134" s="8"/>
      <c r="E134" s="8"/>
      <c r="F134" s="8"/>
      <c r="H134" s="9"/>
      <c r="M134" s="11"/>
    </row>
    <row r="135" spans="1:13" x14ac:dyDescent="0.2">
      <c r="A135" s="7"/>
      <c r="B135" s="8"/>
      <c r="C135" s="8"/>
      <c r="D135" s="8"/>
      <c r="E135" s="8"/>
      <c r="F135" s="8"/>
      <c r="H135" s="9"/>
      <c r="M135" s="11"/>
    </row>
    <row r="136" spans="1:13" x14ac:dyDescent="0.2">
      <c r="A136" s="7"/>
      <c r="B136" s="8"/>
      <c r="C136" s="8"/>
      <c r="D136" s="8"/>
      <c r="E136" s="8"/>
      <c r="F136" s="8"/>
      <c r="H136" s="9"/>
      <c r="M136" s="11"/>
    </row>
    <row r="137" spans="1:13" x14ac:dyDescent="0.2">
      <c r="A137" s="7"/>
      <c r="B137" s="8"/>
      <c r="C137" s="8"/>
      <c r="D137" s="8"/>
      <c r="E137" s="8"/>
      <c r="F137" s="8"/>
      <c r="H137" s="9"/>
      <c r="M137" s="11"/>
    </row>
    <row r="138" spans="1:13" x14ac:dyDescent="0.2">
      <c r="A138" s="7"/>
      <c r="B138" s="8"/>
      <c r="C138" s="8"/>
      <c r="D138" s="8"/>
      <c r="E138" s="8"/>
      <c r="F138" s="8"/>
      <c r="H138" s="9"/>
      <c r="M138" s="11"/>
    </row>
    <row r="139" spans="1:13" x14ac:dyDescent="0.2">
      <c r="A139" s="7"/>
      <c r="B139" s="8"/>
      <c r="C139" s="8"/>
      <c r="D139" s="8"/>
      <c r="E139" s="8"/>
      <c r="F139" s="8"/>
      <c r="H139" s="9"/>
      <c r="M139" s="11"/>
    </row>
    <row r="140" spans="1:13" x14ac:dyDescent="0.2">
      <c r="A140" s="7"/>
      <c r="B140" s="8"/>
      <c r="C140" s="8"/>
      <c r="D140" s="8"/>
      <c r="E140" s="8"/>
      <c r="F140" s="8"/>
      <c r="H140" s="9"/>
      <c r="M140" s="11"/>
    </row>
    <row r="141" spans="1:13" x14ac:dyDescent="0.2">
      <c r="A141" s="7"/>
      <c r="B141" s="8"/>
      <c r="C141" s="8"/>
      <c r="D141" s="8"/>
      <c r="E141" s="8"/>
      <c r="F141" s="8"/>
      <c r="H141" s="9"/>
      <c r="M141" s="11"/>
    </row>
    <row r="142" spans="1:13" x14ac:dyDescent="0.2">
      <c r="A142" s="7"/>
      <c r="B142" s="8"/>
      <c r="C142" s="8"/>
      <c r="D142" s="8"/>
      <c r="E142" s="8"/>
      <c r="F142" s="8"/>
      <c r="H142" s="9"/>
      <c r="M142" s="11"/>
    </row>
    <row r="143" spans="1:13" x14ac:dyDescent="0.2">
      <c r="A143" s="7"/>
      <c r="B143" s="8"/>
      <c r="C143" s="8"/>
      <c r="D143" s="8"/>
      <c r="E143" s="8"/>
      <c r="F143" s="8"/>
      <c r="H143" s="9"/>
      <c r="M143" s="11"/>
    </row>
    <row r="144" spans="1:13" x14ac:dyDescent="0.2">
      <c r="A144" s="7"/>
      <c r="B144" s="8"/>
      <c r="C144" s="8"/>
      <c r="D144" s="8"/>
      <c r="E144" s="8"/>
      <c r="F144" s="8"/>
      <c r="H144" s="9"/>
      <c r="M144" s="11"/>
    </row>
    <row r="145" spans="1:13" x14ac:dyDescent="0.2">
      <c r="A145" s="7"/>
      <c r="B145" s="8"/>
      <c r="C145" s="8"/>
      <c r="D145" s="8"/>
      <c r="E145" s="8"/>
      <c r="F145" s="8"/>
      <c r="H145" s="9"/>
      <c r="M145" s="11"/>
    </row>
    <row r="146" spans="1:13" x14ac:dyDescent="0.2">
      <c r="A146" s="7"/>
      <c r="B146" s="8"/>
      <c r="C146" s="8"/>
      <c r="D146" s="8"/>
      <c r="E146" s="8"/>
      <c r="F146" s="8"/>
      <c r="H146" s="9"/>
      <c r="M146" s="11"/>
    </row>
    <row r="147" spans="1:13" x14ac:dyDescent="0.2">
      <c r="A147" s="7"/>
      <c r="B147" s="8"/>
      <c r="C147" s="8"/>
      <c r="D147" s="8"/>
      <c r="E147" s="8"/>
      <c r="F147" s="8"/>
      <c r="H147" s="9"/>
      <c r="M147" s="11"/>
    </row>
    <row r="148" spans="1:13" x14ac:dyDescent="0.2">
      <c r="A148" s="7"/>
      <c r="B148" s="8"/>
      <c r="C148" s="8"/>
      <c r="D148" s="8"/>
      <c r="E148" s="8"/>
      <c r="F148" s="8"/>
      <c r="H148" s="9"/>
      <c r="M148" s="11"/>
    </row>
    <row r="149" spans="1:13" x14ac:dyDescent="0.2">
      <c r="A149" s="7"/>
      <c r="B149" s="8"/>
      <c r="C149" s="8"/>
      <c r="D149" s="8"/>
      <c r="E149" s="8"/>
      <c r="F149" s="8"/>
      <c r="H149" s="9"/>
      <c r="M149" s="11"/>
    </row>
    <row r="150" spans="1:13" x14ac:dyDescent="0.2">
      <c r="A150" s="7"/>
      <c r="B150" s="8"/>
      <c r="C150" s="8"/>
      <c r="D150" s="8"/>
      <c r="E150" s="8"/>
      <c r="F150" s="8"/>
      <c r="H150" s="9"/>
      <c r="M150" s="11"/>
    </row>
    <row r="151" spans="1:13" x14ac:dyDescent="0.2">
      <c r="A151" s="7"/>
      <c r="B151" s="8"/>
      <c r="C151" s="8"/>
      <c r="D151" s="8"/>
      <c r="E151" s="8"/>
      <c r="F151" s="8"/>
      <c r="H151" s="9"/>
      <c r="M151" s="11"/>
    </row>
    <row r="152" spans="1:13" x14ac:dyDescent="0.2">
      <c r="A152" s="7"/>
      <c r="B152" s="8"/>
      <c r="C152" s="8"/>
      <c r="D152" s="8"/>
      <c r="E152" s="8"/>
      <c r="F152" s="8"/>
      <c r="H152" s="9"/>
      <c r="M152" s="11"/>
    </row>
    <row r="153" spans="1:13" x14ac:dyDescent="0.2">
      <c r="A153" s="7"/>
      <c r="B153" s="8"/>
      <c r="C153" s="8"/>
      <c r="D153" s="8"/>
      <c r="E153" s="8"/>
      <c r="F153" s="8"/>
      <c r="H153" s="9"/>
      <c r="M153" s="11"/>
    </row>
    <row r="154" spans="1:13" x14ac:dyDescent="0.2">
      <c r="A154" s="7"/>
      <c r="B154" s="8"/>
      <c r="C154" s="8"/>
      <c r="D154" s="8"/>
      <c r="E154" s="8"/>
      <c r="F154" s="8"/>
      <c r="H154" s="9"/>
      <c r="M154" s="11"/>
    </row>
    <row r="155" spans="1:13" x14ac:dyDescent="0.2">
      <c r="A155" s="7"/>
      <c r="B155" s="8"/>
      <c r="C155" s="8"/>
      <c r="D155" s="8"/>
      <c r="E155" s="8"/>
      <c r="F155" s="8"/>
      <c r="H155" s="9"/>
      <c r="M155" s="11"/>
    </row>
    <row r="156" spans="1:13" x14ac:dyDescent="0.2">
      <c r="A156" s="7"/>
      <c r="B156" s="8"/>
      <c r="C156" s="8"/>
      <c r="D156" s="8"/>
      <c r="E156" s="8"/>
      <c r="F156" s="8"/>
      <c r="H156" s="9"/>
      <c r="M156" s="11"/>
    </row>
    <row r="157" spans="1:13" x14ac:dyDescent="0.2">
      <c r="A157" s="7"/>
      <c r="B157" s="8"/>
      <c r="C157" s="8"/>
      <c r="D157" s="8"/>
      <c r="E157" s="8"/>
      <c r="F157" s="8"/>
      <c r="H157" s="9"/>
      <c r="M157" s="11"/>
    </row>
    <row r="158" spans="1:13" x14ac:dyDescent="0.2">
      <c r="A158" s="7"/>
      <c r="B158" s="8"/>
      <c r="C158" s="8"/>
      <c r="D158" s="8"/>
      <c r="E158" s="8"/>
      <c r="F158" s="8"/>
      <c r="H158" s="9"/>
      <c r="M158" s="11"/>
    </row>
    <row r="159" spans="1:13" x14ac:dyDescent="0.2">
      <c r="A159" s="7"/>
      <c r="B159" s="8"/>
      <c r="C159" s="8"/>
      <c r="D159" s="8"/>
      <c r="E159" s="8"/>
      <c r="F159" s="8"/>
      <c r="H159" s="9"/>
      <c r="M159" s="11"/>
    </row>
    <row r="160" spans="1:13" x14ac:dyDescent="0.2">
      <c r="A160" s="7"/>
      <c r="B160" s="8"/>
      <c r="C160" s="8"/>
      <c r="D160" s="8"/>
      <c r="E160" s="8"/>
      <c r="F160" s="8"/>
      <c r="H160" s="9"/>
      <c r="M160" s="11"/>
    </row>
    <row r="161" spans="1:13" x14ac:dyDescent="0.2">
      <c r="A161" s="7"/>
      <c r="B161" s="8"/>
      <c r="C161" s="8"/>
      <c r="D161" s="8"/>
      <c r="E161" s="8"/>
      <c r="F161" s="8"/>
      <c r="H161" s="9"/>
      <c r="M161" s="11"/>
    </row>
    <row r="162" spans="1:13" x14ac:dyDescent="0.2">
      <c r="A162" s="7"/>
      <c r="B162" s="8"/>
      <c r="C162" s="8"/>
      <c r="D162" s="8"/>
      <c r="E162" s="8"/>
      <c r="F162" s="8"/>
      <c r="H162" s="9"/>
      <c r="M162" s="11"/>
    </row>
    <row r="163" spans="1:13" x14ac:dyDescent="0.2">
      <c r="A163" s="7"/>
      <c r="B163" s="8"/>
      <c r="C163" s="8"/>
      <c r="D163" s="8"/>
      <c r="E163" s="8"/>
      <c r="F163" s="8"/>
      <c r="H163" s="9"/>
      <c r="M163" s="11"/>
    </row>
    <row r="164" spans="1:13" x14ac:dyDescent="0.2">
      <c r="A164" s="7"/>
      <c r="B164" s="8"/>
      <c r="C164" s="8"/>
      <c r="D164" s="8"/>
      <c r="E164" s="8"/>
      <c r="F164" s="8"/>
      <c r="H164" s="9"/>
      <c r="M164" s="11"/>
    </row>
    <row r="165" spans="1:13" x14ac:dyDescent="0.2">
      <c r="A165" s="7"/>
      <c r="B165" s="8"/>
      <c r="C165" s="8"/>
      <c r="D165" s="8"/>
      <c r="E165" s="8"/>
      <c r="F165" s="8"/>
      <c r="H165" s="9"/>
      <c r="M165" s="11"/>
    </row>
    <row r="166" spans="1:13" x14ac:dyDescent="0.2">
      <c r="A166" s="7"/>
      <c r="B166" s="8"/>
      <c r="C166" s="8"/>
      <c r="D166" s="8"/>
      <c r="E166" s="8"/>
      <c r="F166" s="8"/>
      <c r="H166" s="9"/>
      <c r="M166" s="11"/>
    </row>
    <row r="167" spans="1:13" x14ac:dyDescent="0.2">
      <c r="A167" s="7"/>
      <c r="B167" s="8"/>
      <c r="C167" s="8"/>
      <c r="D167" s="8"/>
      <c r="E167" s="8"/>
      <c r="F167" s="8"/>
      <c r="H167" s="9"/>
      <c r="M167" s="11"/>
    </row>
    <row r="168" spans="1:13" x14ac:dyDescent="0.2">
      <c r="A168" s="7"/>
      <c r="B168" s="8"/>
      <c r="C168" s="8"/>
      <c r="D168" s="8"/>
      <c r="E168" s="8"/>
      <c r="F168" s="8"/>
      <c r="H168" s="9"/>
      <c r="M168" s="11"/>
    </row>
    <row r="169" spans="1:13" x14ac:dyDescent="0.2">
      <c r="A169" s="7"/>
      <c r="B169" s="8"/>
      <c r="C169" s="8"/>
      <c r="D169" s="8"/>
      <c r="E169" s="8"/>
      <c r="F169" s="8"/>
      <c r="H169" s="9"/>
      <c r="M169" s="11"/>
    </row>
    <row r="170" spans="1:13" x14ac:dyDescent="0.2">
      <c r="A170" s="7"/>
      <c r="B170" s="8"/>
      <c r="C170" s="8"/>
      <c r="D170" s="8"/>
      <c r="E170" s="8"/>
      <c r="F170" s="8"/>
      <c r="H170" s="9"/>
      <c r="M170" s="11"/>
    </row>
    <row r="171" spans="1:13" x14ac:dyDescent="0.2">
      <c r="A171" s="7"/>
      <c r="B171" s="8"/>
      <c r="C171" s="8"/>
      <c r="D171" s="8"/>
      <c r="E171" s="8"/>
      <c r="F171" s="8"/>
      <c r="H171" s="9"/>
      <c r="M171" s="11"/>
    </row>
    <row r="172" spans="1:13" x14ac:dyDescent="0.2">
      <c r="A172" s="7"/>
      <c r="B172" s="8"/>
      <c r="C172" s="8"/>
      <c r="D172" s="8"/>
      <c r="E172" s="8"/>
      <c r="F172" s="8"/>
      <c r="H172" s="9"/>
      <c r="M172" s="11"/>
    </row>
    <row r="173" spans="1:13" x14ac:dyDescent="0.2">
      <c r="A173" s="7"/>
      <c r="B173" s="8"/>
      <c r="C173" s="8"/>
      <c r="D173" s="8"/>
      <c r="E173" s="8"/>
      <c r="F173" s="8"/>
      <c r="H173" s="9"/>
      <c r="M173" s="11"/>
    </row>
    <row r="174" spans="1:13" x14ac:dyDescent="0.2">
      <c r="A174" s="7"/>
      <c r="B174" s="8"/>
      <c r="C174" s="8"/>
      <c r="D174" s="8"/>
      <c r="E174" s="8"/>
      <c r="F174" s="8"/>
      <c r="H174" s="9"/>
      <c r="M174" s="11"/>
    </row>
    <row r="175" spans="1:13" x14ac:dyDescent="0.2">
      <c r="A175" s="7"/>
      <c r="B175" s="8"/>
      <c r="C175" s="8"/>
      <c r="D175" s="8"/>
      <c r="E175" s="8"/>
      <c r="F175" s="8"/>
      <c r="H175" s="9"/>
      <c r="M175" s="11"/>
    </row>
    <row r="176" spans="1:13" x14ac:dyDescent="0.2">
      <c r="A176" s="7"/>
      <c r="B176" s="8"/>
      <c r="C176" s="8"/>
      <c r="D176" s="8"/>
      <c r="E176" s="8"/>
      <c r="F176" s="8"/>
      <c r="H176" s="9"/>
      <c r="M176" s="11"/>
    </row>
    <row r="177" spans="1:13" x14ac:dyDescent="0.2">
      <c r="A177" s="7"/>
      <c r="B177" s="8"/>
      <c r="C177" s="8"/>
      <c r="D177" s="8"/>
      <c r="E177" s="8"/>
      <c r="F177" s="8"/>
      <c r="H177" s="9"/>
      <c r="M177" s="11"/>
    </row>
    <row r="178" spans="1:13" x14ac:dyDescent="0.2">
      <c r="A178" s="7"/>
      <c r="B178" s="8"/>
      <c r="C178" s="8"/>
      <c r="D178" s="8"/>
      <c r="E178" s="8"/>
      <c r="F178" s="8"/>
      <c r="H178" s="9"/>
      <c r="M178" s="11"/>
    </row>
    <row r="179" spans="1:13" x14ac:dyDescent="0.2">
      <c r="A179" s="7"/>
      <c r="B179" s="8"/>
      <c r="C179" s="8"/>
      <c r="D179" s="8"/>
      <c r="E179" s="8"/>
      <c r="F179" s="8"/>
      <c r="H179" s="9"/>
      <c r="M179" s="11"/>
    </row>
    <row r="180" spans="1:13" x14ac:dyDescent="0.2">
      <c r="A180" s="7"/>
      <c r="B180" s="8"/>
      <c r="C180" s="8"/>
      <c r="D180" s="8"/>
      <c r="E180" s="8"/>
      <c r="F180" s="8"/>
      <c r="H180" s="9"/>
      <c r="M180" s="11"/>
    </row>
    <row r="181" spans="1:13" x14ac:dyDescent="0.2">
      <c r="A181" s="7"/>
      <c r="B181" s="8"/>
      <c r="C181" s="8"/>
      <c r="D181" s="8"/>
      <c r="E181" s="8"/>
      <c r="F181" s="8"/>
      <c r="H181" s="9"/>
      <c r="M181" s="11"/>
    </row>
    <row r="182" spans="1:13" x14ac:dyDescent="0.2">
      <c r="A182" s="7"/>
      <c r="B182" s="8"/>
      <c r="C182" s="8"/>
      <c r="D182" s="8"/>
      <c r="E182" s="8"/>
      <c r="F182" s="8"/>
      <c r="H182" s="9"/>
      <c r="M182" s="11"/>
    </row>
    <row r="183" spans="1:13" x14ac:dyDescent="0.2">
      <c r="A183" s="7"/>
      <c r="B183" s="8"/>
      <c r="C183" s="8"/>
      <c r="D183" s="8"/>
      <c r="E183" s="8"/>
      <c r="F183" s="8"/>
      <c r="H183" s="9"/>
      <c r="M183" s="11"/>
    </row>
    <row r="184" spans="1:13" x14ac:dyDescent="0.2">
      <c r="A184" s="7"/>
      <c r="B184" s="8"/>
      <c r="C184" s="8"/>
      <c r="D184" s="8"/>
      <c r="E184" s="8"/>
      <c r="F184" s="8"/>
      <c r="H184" s="9"/>
      <c r="M184" s="11"/>
    </row>
    <row r="185" spans="1:13" x14ac:dyDescent="0.2">
      <c r="A185" s="7"/>
      <c r="B185" s="8"/>
      <c r="C185" s="8"/>
      <c r="D185" s="8"/>
      <c r="E185" s="8"/>
      <c r="F185" s="8"/>
      <c r="H185" s="9"/>
      <c r="M185" s="11"/>
    </row>
    <row r="186" spans="1:13" x14ac:dyDescent="0.2">
      <c r="A186" s="7"/>
      <c r="B186" s="8"/>
      <c r="C186" s="8"/>
      <c r="D186" s="8"/>
      <c r="E186" s="8"/>
      <c r="F186" s="8"/>
      <c r="H186" s="9"/>
      <c r="M186" s="11"/>
    </row>
    <row r="187" spans="1:13" x14ac:dyDescent="0.2">
      <c r="A187" s="7"/>
      <c r="B187" s="8"/>
      <c r="C187" s="8"/>
      <c r="D187" s="8"/>
      <c r="E187" s="8"/>
      <c r="F187" s="8"/>
      <c r="H187" s="9"/>
      <c r="M187" s="11"/>
    </row>
    <row r="188" spans="1:13" x14ac:dyDescent="0.2">
      <c r="A188" s="7"/>
      <c r="B188" s="8"/>
      <c r="C188" s="8"/>
      <c r="D188" s="8"/>
      <c r="E188" s="8"/>
      <c r="F188" s="8"/>
      <c r="H188" s="9"/>
      <c r="M188" s="11"/>
    </row>
    <row r="189" spans="1:13" x14ac:dyDescent="0.2">
      <c r="A189" s="7"/>
      <c r="B189" s="8"/>
      <c r="C189" s="8"/>
      <c r="D189" s="8"/>
      <c r="E189" s="8"/>
      <c r="F189" s="8"/>
      <c r="H189" s="9"/>
      <c r="M189" s="11"/>
    </row>
    <row r="190" spans="1:13" x14ac:dyDescent="0.2">
      <c r="A190" s="7"/>
      <c r="B190" s="8"/>
      <c r="C190" s="8"/>
      <c r="D190" s="8"/>
      <c r="E190" s="8"/>
      <c r="F190" s="8"/>
      <c r="H190" s="9"/>
      <c r="M190" s="11"/>
    </row>
    <row r="191" spans="1:13" x14ac:dyDescent="0.2">
      <c r="A191" s="7"/>
      <c r="B191" s="8"/>
      <c r="C191" s="8"/>
      <c r="D191" s="8"/>
      <c r="E191" s="8"/>
      <c r="F191" s="8"/>
      <c r="H191" s="9"/>
      <c r="M191" s="11"/>
    </row>
    <row r="192" spans="1:13" x14ac:dyDescent="0.2">
      <c r="A192" s="7"/>
      <c r="B192" s="8"/>
      <c r="C192" s="8"/>
      <c r="D192" s="8"/>
      <c r="E192" s="8"/>
      <c r="F192" s="8"/>
      <c r="H192" s="9"/>
      <c r="M192" s="11"/>
    </row>
    <row r="193" spans="1:13" x14ac:dyDescent="0.2">
      <c r="A193" s="7"/>
      <c r="B193" s="8"/>
      <c r="C193" s="8"/>
      <c r="D193" s="8"/>
      <c r="E193" s="8"/>
      <c r="F193" s="8"/>
      <c r="H193" s="9"/>
      <c r="M193" s="11"/>
    </row>
    <row r="194" spans="1:13" x14ac:dyDescent="0.2">
      <c r="A194" s="7"/>
      <c r="B194" s="8"/>
      <c r="C194" s="8"/>
      <c r="D194" s="8"/>
      <c r="E194" s="8"/>
      <c r="F194" s="8"/>
      <c r="H194" s="9"/>
      <c r="M194" s="11"/>
    </row>
    <row r="195" spans="1:13" x14ac:dyDescent="0.2">
      <c r="A195" s="7"/>
      <c r="B195" s="8"/>
      <c r="C195" s="8"/>
      <c r="D195" s="8"/>
      <c r="E195" s="8"/>
      <c r="F195" s="8"/>
      <c r="H195" s="9"/>
      <c r="M195" s="11"/>
    </row>
    <row r="196" spans="1:13" x14ac:dyDescent="0.2">
      <c r="A196" s="7"/>
      <c r="B196" s="8"/>
      <c r="C196" s="8"/>
      <c r="D196" s="8"/>
      <c r="E196" s="8"/>
      <c r="F196" s="8"/>
      <c r="H196" s="9"/>
      <c r="M196" s="11"/>
    </row>
    <row r="197" spans="1:13" x14ac:dyDescent="0.2">
      <c r="A197" s="7"/>
      <c r="B197" s="8"/>
      <c r="C197" s="8"/>
      <c r="D197" s="8"/>
      <c r="E197" s="8"/>
      <c r="F197" s="8"/>
      <c r="H197" s="9"/>
      <c r="M197" s="11"/>
    </row>
    <row r="198" spans="1:13" x14ac:dyDescent="0.2">
      <c r="A198" s="7"/>
      <c r="B198" s="8"/>
      <c r="C198" s="8"/>
      <c r="D198" s="8"/>
      <c r="E198" s="8"/>
      <c r="F198" s="8"/>
      <c r="H198" s="9"/>
      <c r="M198" s="11"/>
    </row>
    <row r="199" spans="1:13" x14ac:dyDescent="0.2">
      <c r="A199" s="7"/>
      <c r="B199" s="8"/>
      <c r="C199" s="8"/>
      <c r="D199" s="8"/>
      <c r="E199" s="8"/>
      <c r="F199" s="8"/>
      <c r="H199" s="9"/>
      <c r="M199" s="11"/>
    </row>
    <row r="200" spans="1:13" x14ac:dyDescent="0.2">
      <c r="A200" s="7"/>
      <c r="B200" s="8"/>
      <c r="C200" s="8"/>
      <c r="D200" s="8"/>
      <c r="E200" s="8"/>
      <c r="F200" s="8"/>
      <c r="H200" s="9"/>
      <c r="M200" s="11"/>
    </row>
    <row r="201" spans="1:13" x14ac:dyDescent="0.2">
      <c r="A201" s="7"/>
      <c r="B201" s="8"/>
      <c r="C201" s="8"/>
      <c r="D201" s="8"/>
      <c r="E201" s="8"/>
      <c r="F201" s="8"/>
      <c r="H201" s="9"/>
      <c r="M201" s="11"/>
    </row>
    <row r="202" spans="1:13" x14ac:dyDescent="0.2">
      <c r="A202" s="7"/>
      <c r="B202" s="8"/>
      <c r="C202" s="8"/>
      <c r="D202" s="8"/>
      <c r="E202" s="8"/>
      <c r="F202" s="8"/>
      <c r="H202" s="9"/>
      <c r="M202" s="11"/>
    </row>
    <row r="203" spans="1:13" x14ac:dyDescent="0.2">
      <c r="A203" s="7"/>
      <c r="B203" s="8"/>
      <c r="C203" s="8"/>
      <c r="D203" s="8"/>
      <c r="E203" s="8"/>
      <c r="F203" s="8"/>
      <c r="H203" s="9"/>
      <c r="M203" s="11"/>
    </row>
    <row r="204" spans="1:13" x14ac:dyDescent="0.2">
      <c r="A204" s="7"/>
      <c r="B204" s="8"/>
      <c r="C204" s="8"/>
      <c r="D204" s="8"/>
      <c r="E204" s="8"/>
      <c r="F204" s="8"/>
      <c r="H204" s="9"/>
      <c r="M204" s="11"/>
    </row>
    <row r="205" spans="1:13" x14ac:dyDescent="0.2">
      <c r="A205" s="7"/>
      <c r="B205" s="8"/>
      <c r="C205" s="8"/>
      <c r="D205" s="8"/>
      <c r="E205" s="8"/>
      <c r="F205" s="8"/>
      <c r="H205" s="9"/>
      <c r="M205" s="11"/>
    </row>
    <row r="206" spans="1:13" x14ac:dyDescent="0.2">
      <c r="A206" s="7"/>
      <c r="B206" s="8"/>
      <c r="C206" s="8"/>
      <c r="D206" s="8"/>
      <c r="E206" s="8"/>
      <c r="F206" s="8"/>
      <c r="H206" s="9"/>
      <c r="M206" s="11"/>
    </row>
    <row r="207" spans="1:13" x14ac:dyDescent="0.2">
      <c r="A207" s="7"/>
      <c r="B207" s="8"/>
      <c r="C207" s="8"/>
      <c r="D207" s="8"/>
      <c r="E207" s="8"/>
      <c r="F207" s="8"/>
      <c r="H207" s="9"/>
      <c r="M207" s="11"/>
    </row>
    <row r="208" spans="1:13" x14ac:dyDescent="0.2">
      <c r="A208" s="7"/>
      <c r="B208" s="8"/>
      <c r="C208" s="8"/>
      <c r="D208" s="8"/>
      <c r="E208" s="8"/>
      <c r="F208" s="8"/>
      <c r="H208" s="9"/>
      <c r="M208" s="11"/>
    </row>
    <row r="209" spans="1:13" x14ac:dyDescent="0.2">
      <c r="A209" s="7"/>
      <c r="B209" s="8"/>
      <c r="C209" s="8"/>
      <c r="D209" s="8"/>
      <c r="E209" s="8"/>
      <c r="F209" s="8"/>
      <c r="H209" s="9"/>
      <c r="M209" s="11"/>
    </row>
    <row r="210" spans="1:13" x14ac:dyDescent="0.2">
      <c r="A210" s="7"/>
      <c r="B210" s="8"/>
      <c r="C210" s="8"/>
      <c r="D210" s="8"/>
      <c r="E210" s="8"/>
      <c r="F210" s="8"/>
      <c r="H210" s="9"/>
      <c r="M210" s="11"/>
    </row>
    <row r="211" spans="1:13" x14ac:dyDescent="0.2">
      <c r="A211" s="7"/>
      <c r="B211" s="8"/>
      <c r="C211" s="8"/>
      <c r="D211" s="8"/>
      <c r="E211" s="8"/>
      <c r="F211" s="8"/>
      <c r="H211" s="9"/>
      <c r="M211" s="11"/>
    </row>
    <row r="212" spans="1:13" x14ac:dyDescent="0.2">
      <c r="A212" s="7"/>
      <c r="B212" s="8"/>
      <c r="C212" s="8"/>
      <c r="D212" s="8"/>
      <c r="E212" s="8"/>
      <c r="F212" s="8"/>
      <c r="H212" s="9"/>
      <c r="M212" s="11"/>
    </row>
    <row r="213" spans="1:13" x14ac:dyDescent="0.2">
      <c r="A213" s="7"/>
      <c r="B213" s="8"/>
      <c r="C213" s="8"/>
      <c r="D213" s="8"/>
      <c r="E213" s="8"/>
      <c r="F213" s="8"/>
      <c r="H213" s="9"/>
      <c r="M213" s="11"/>
    </row>
    <row r="214" spans="1:13" x14ac:dyDescent="0.2">
      <c r="A214" s="7"/>
      <c r="B214" s="8"/>
      <c r="C214" s="8"/>
      <c r="D214" s="8"/>
      <c r="E214" s="8"/>
      <c r="F214" s="8"/>
      <c r="H214" s="9"/>
      <c r="M214" s="11"/>
    </row>
    <row r="215" spans="1:13" x14ac:dyDescent="0.2">
      <c r="A215" s="7"/>
      <c r="B215" s="8"/>
      <c r="C215" s="8"/>
      <c r="D215" s="8"/>
      <c r="E215" s="8"/>
      <c r="F215" s="8"/>
      <c r="H215" s="9"/>
      <c r="M215" s="11"/>
    </row>
    <row r="216" spans="1:13" x14ac:dyDescent="0.2">
      <c r="A216" s="7"/>
      <c r="B216" s="8"/>
      <c r="C216" s="8"/>
      <c r="D216" s="8"/>
      <c r="E216" s="8"/>
      <c r="F216" s="8"/>
      <c r="H216" s="9"/>
      <c r="M216" s="11"/>
    </row>
    <row r="217" spans="1:13" x14ac:dyDescent="0.2">
      <c r="A217" s="7"/>
      <c r="B217" s="8"/>
      <c r="C217" s="8"/>
      <c r="D217" s="8"/>
      <c r="E217" s="8"/>
      <c r="F217" s="8"/>
      <c r="H217" s="9"/>
      <c r="M217" s="11"/>
    </row>
    <row r="218" spans="1:13" x14ac:dyDescent="0.2">
      <c r="A218" s="7"/>
      <c r="B218" s="8"/>
      <c r="C218" s="8"/>
      <c r="D218" s="8"/>
      <c r="E218" s="8"/>
      <c r="F218" s="8"/>
      <c r="H218" s="9"/>
      <c r="M218" s="11"/>
    </row>
    <row r="219" spans="1:13" x14ac:dyDescent="0.2">
      <c r="A219" s="7"/>
      <c r="B219" s="8"/>
      <c r="C219" s="8"/>
      <c r="D219" s="8"/>
      <c r="E219" s="8"/>
      <c r="F219" s="8"/>
      <c r="H219" s="9"/>
      <c r="M219" s="11"/>
    </row>
    <row r="220" spans="1:13" x14ac:dyDescent="0.2">
      <c r="A220" s="7"/>
      <c r="B220" s="8"/>
      <c r="C220" s="8"/>
      <c r="D220" s="8"/>
      <c r="E220" s="8"/>
      <c r="F220" s="8"/>
      <c r="H220" s="9"/>
      <c r="M220" s="11"/>
    </row>
    <row r="221" spans="1:13" x14ac:dyDescent="0.2">
      <c r="A221" s="7"/>
      <c r="B221" s="8"/>
      <c r="C221" s="8"/>
      <c r="D221" s="8"/>
      <c r="E221" s="8"/>
      <c r="F221" s="8"/>
      <c r="H221" s="9"/>
      <c r="M221" s="11"/>
    </row>
    <row r="222" spans="1:13" x14ac:dyDescent="0.2">
      <c r="A222" s="7"/>
      <c r="B222" s="8"/>
      <c r="C222" s="8"/>
      <c r="D222" s="8"/>
      <c r="E222" s="8"/>
      <c r="F222" s="8"/>
      <c r="H222" s="9"/>
      <c r="M222" s="11"/>
    </row>
    <row r="223" spans="1:13" x14ac:dyDescent="0.2">
      <c r="A223" s="7"/>
      <c r="B223" s="8"/>
      <c r="C223" s="8"/>
      <c r="D223" s="8"/>
      <c r="E223" s="8"/>
      <c r="F223" s="8"/>
      <c r="H223" s="9"/>
      <c r="M223" s="11"/>
    </row>
    <row r="224" spans="1:13" x14ac:dyDescent="0.2">
      <c r="A224" s="7"/>
      <c r="B224" s="8"/>
      <c r="C224" s="8"/>
      <c r="D224" s="8"/>
      <c r="E224" s="8"/>
      <c r="F224" s="8"/>
      <c r="H224" s="9"/>
      <c r="M224" s="11"/>
    </row>
    <row r="225" spans="1:13" x14ac:dyDescent="0.2">
      <c r="A225" s="7"/>
      <c r="B225" s="8"/>
      <c r="C225" s="8"/>
      <c r="D225" s="8"/>
      <c r="E225" s="8"/>
      <c r="F225" s="8"/>
      <c r="H225" s="9"/>
      <c r="M225" s="11"/>
    </row>
    <row r="226" spans="1:13" x14ac:dyDescent="0.2">
      <c r="A226" s="7"/>
      <c r="B226" s="8"/>
      <c r="C226" s="8"/>
      <c r="D226" s="8"/>
      <c r="E226" s="8"/>
      <c r="F226" s="8"/>
      <c r="H226" s="9"/>
      <c r="M226" s="11"/>
    </row>
    <row r="227" spans="1:13" x14ac:dyDescent="0.2">
      <c r="A227" s="7"/>
      <c r="B227" s="8"/>
      <c r="C227" s="8"/>
      <c r="D227" s="8"/>
      <c r="E227" s="8"/>
      <c r="F227" s="8"/>
      <c r="H227" s="9"/>
      <c r="M227" s="11"/>
    </row>
    <row r="228" spans="1:13" x14ac:dyDescent="0.2">
      <c r="A228" s="7"/>
      <c r="B228" s="8"/>
      <c r="C228" s="8"/>
      <c r="D228" s="8"/>
      <c r="E228" s="8"/>
      <c r="F228" s="8"/>
      <c r="H228" s="9"/>
      <c r="M228" s="11"/>
    </row>
  </sheetData>
  <sheetProtection algorithmName="SHA-512" hashValue="pRnVmq4HpMvrIW8RJlkN2uUY2vefswrTexLl8XnL72FDYgkTPwpGdELWKyth1mmQ+pu42+wJfWrx2px8FnQFFg==" saltValue="LK2QkoZRW853yRY5R8G5iw==" spinCount="100000" sheet="1" objects="1" scenarios="1"/>
  <mergeCells count="4">
    <mergeCell ref="A1:F7"/>
    <mergeCell ref="A8:F8"/>
    <mergeCell ref="H1:M7"/>
    <mergeCell ref="H8:M8"/>
  </mergeCells>
  <pageMargins left="0.25" right="0.25" top="0.75" bottom="0.75" header="0.3" footer="0.3"/>
  <pageSetup paperSize="9" orientation="portrait" verticalDpi="300" r:id="rId1"/>
  <colBreaks count="2" manualBreakCount="2">
    <brk id="6" max="1048575" man="1"/>
    <brk id="1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5BA31-9B77-494D-AA46-51A853B5A9E3}">
  <dimension ref="A1:R3321"/>
  <sheetViews>
    <sheetView topLeftCell="F1" zoomScale="160" zoomScaleNormal="160" workbookViewId="0">
      <selection activeCell="F1" sqref="F1"/>
    </sheetView>
  </sheetViews>
  <sheetFormatPr defaultRowHeight="15" x14ac:dyDescent="0.25"/>
  <cols>
    <col min="1" max="5" width="8.7109375" hidden="1" customWidth="1"/>
    <col min="11" max="11" width="12.28515625" style="1" customWidth="1"/>
    <col min="15" max="18" width="9.140625" hidden="1" customWidth="1"/>
  </cols>
  <sheetData>
    <row r="1" spans="1:18" x14ac:dyDescent="0.25">
      <c r="A1">
        <v>25.6</v>
      </c>
      <c r="B1">
        <v>1</v>
      </c>
      <c r="C1">
        <v>300</v>
      </c>
      <c r="D1">
        <v>2</v>
      </c>
      <c r="K1" s="1" cm="1">
        <f t="array" ref="K1">IF(_xlfn.IFS($G$16&gt;25.6,$G$16&lt;8068),VLOOKUP($G$16*(100+R1)/100,$A$1:$D$3142,1),"FUORI RANGE")</f>
        <v>424.8</v>
      </c>
      <c r="L1" s="3">
        <f t="shared" ref="L1:L41" si="0">+VLOOKUP($G$16*(100+R1)/100,$A$1:$D$3142,2)</f>
        <v>4</v>
      </c>
      <c r="M1" s="3">
        <f t="shared" ref="M1:M41" si="1">+VLOOKUP($G$16*(100+R1)/100,$A$1:$D$3142,3)</f>
        <v>500</v>
      </c>
      <c r="N1" s="3">
        <f t="shared" ref="N1:N41" si="2">+VLOOKUP($G$16*(100+R1)/100,$A$1:$D$3142,4)</f>
        <v>6</v>
      </c>
      <c r="R1">
        <v>-15</v>
      </c>
    </row>
    <row r="2" spans="1:18" x14ac:dyDescent="0.25">
      <c r="A2">
        <v>33</v>
      </c>
      <c r="B2">
        <v>1</v>
      </c>
      <c r="C2">
        <v>400</v>
      </c>
      <c r="D2">
        <v>2</v>
      </c>
      <c r="K2" s="1" cm="1">
        <f t="array" ref="K2">IF(_xlfn.IFS($G$16&gt;25.6,$G$16&lt;8068),VLOOKUP($G$16*(100+R2)/100,$A$1:$D$3142,1),"FUORI RANGE")</f>
        <v>429</v>
      </c>
      <c r="L2" s="3">
        <f t="shared" si="0"/>
        <v>13</v>
      </c>
      <c r="M2" s="3">
        <f t="shared" si="1"/>
        <v>400</v>
      </c>
      <c r="N2" s="3">
        <f t="shared" si="2"/>
        <v>2</v>
      </c>
      <c r="R2">
        <v>-14</v>
      </c>
    </row>
    <row r="3" spans="1:18" x14ac:dyDescent="0.25">
      <c r="A3">
        <v>34.700000000000003</v>
      </c>
      <c r="B3">
        <v>1</v>
      </c>
      <c r="C3">
        <v>300</v>
      </c>
      <c r="D3">
        <v>3</v>
      </c>
      <c r="K3" s="1" cm="1">
        <f t="array" ref="K3">IF(_xlfn.IFS($G$16&gt;25.6,$G$16&lt;8068),VLOOKUP($G$16*(100+R3)/100,$A$1:$D$3142,1),"FUORI RANGE")</f>
        <v>434.40000000000003</v>
      </c>
      <c r="L3" s="3">
        <f t="shared" si="0"/>
        <v>6</v>
      </c>
      <c r="M3" s="3">
        <f t="shared" si="1"/>
        <v>400</v>
      </c>
      <c r="N3" s="3">
        <f t="shared" si="2"/>
        <v>5</v>
      </c>
      <c r="R3">
        <v>-13</v>
      </c>
    </row>
    <row r="4" spans="1:18" x14ac:dyDescent="0.25">
      <c r="A4">
        <v>40.1</v>
      </c>
      <c r="B4">
        <v>1</v>
      </c>
      <c r="C4">
        <v>500</v>
      </c>
      <c r="D4">
        <v>2</v>
      </c>
      <c r="K4" s="1" cm="1">
        <f t="array" ref="K4">IF(_xlfn.IFS($G$16&gt;25.6,$G$16&lt;8068),VLOOKUP($G$16*(100+R4)/100,$A$1:$D$3142,1),"FUORI RANGE")</f>
        <v>440</v>
      </c>
      <c r="L4" s="3">
        <f t="shared" si="0"/>
        <v>10</v>
      </c>
      <c r="M4" s="3">
        <f t="shared" si="1"/>
        <v>556</v>
      </c>
      <c r="N4" s="3">
        <f t="shared" si="2"/>
        <v>2</v>
      </c>
      <c r="R4">
        <v>-12</v>
      </c>
    </row>
    <row r="5" spans="1:18" x14ac:dyDescent="0.25">
      <c r="A5">
        <v>44</v>
      </c>
      <c r="B5">
        <v>1</v>
      </c>
      <c r="C5">
        <v>556</v>
      </c>
      <c r="D5">
        <v>2</v>
      </c>
      <c r="K5" s="1" cm="1">
        <f t="array" ref="K5">IF(_xlfn.IFS($G$16&gt;25.6,$G$16&lt;8068),VLOOKUP($G$16*(100+R5)/100,$A$1:$D$3142,1),"FUORI RANGE")</f>
        <v>444</v>
      </c>
      <c r="L5" s="3">
        <f t="shared" si="0"/>
        <v>4</v>
      </c>
      <c r="M5" s="3">
        <f t="shared" si="1"/>
        <v>656</v>
      </c>
      <c r="N5" s="3">
        <f t="shared" si="2"/>
        <v>5</v>
      </c>
      <c r="R5">
        <v>-11</v>
      </c>
    </row>
    <row r="6" spans="1:18" x14ac:dyDescent="0.25">
      <c r="A6">
        <v>45.1</v>
      </c>
      <c r="B6">
        <v>1</v>
      </c>
      <c r="C6">
        <v>400</v>
      </c>
      <c r="D6">
        <v>3</v>
      </c>
      <c r="K6" s="1" cm="1">
        <f t="array" ref="K6">IF(_xlfn.IFS($G$16&gt;25.6,$G$16&lt;8068),VLOOKUP($G$16*(100+R6)/100,$A$1:$D$3142,1),"FUORI RANGE")</f>
        <v>449.40000000000003</v>
      </c>
      <c r="L6" s="3">
        <f t="shared" si="0"/>
        <v>3</v>
      </c>
      <c r="M6" s="3">
        <f t="shared" si="1"/>
        <v>2000</v>
      </c>
      <c r="N6" s="3">
        <f t="shared" si="2"/>
        <v>2</v>
      </c>
      <c r="R6">
        <v>-10</v>
      </c>
    </row>
    <row r="7" spans="1:18" x14ac:dyDescent="0.25">
      <c r="A7">
        <v>46.1</v>
      </c>
      <c r="B7">
        <v>1</v>
      </c>
      <c r="C7">
        <v>586</v>
      </c>
      <c r="D7">
        <v>2</v>
      </c>
      <c r="K7" s="1" cm="1">
        <f t="array" ref="K7">IF(_xlfn.IFS($G$16&gt;25.6,$G$16&lt;8068),VLOOKUP($G$16*(100+R7)/100,$A$1:$D$3142,1),"FUORI RANGE")</f>
        <v>453.2</v>
      </c>
      <c r="L7" s="3">
        <f t="shared" si="0"/>
        <v>2</v>
      </c>
      <c r="M7" s="3">
        <f t="shared" si="1"/>
        <v>1800</v>
      </c>
      <c r="N7" s="3">
        <f t="shared" si="2"/>
        <v>4</v>
      </c>
      <c r="R7">
        <v>-9</v>
      </c>
    </row>
    <row r="8" spans="1:18" x14ac:dyDescent="0.25">
      <c r="A8">
        <v>46.8</v>
      </c>
      <c r="B8">
        <v>1</v>
      </c>
      <c r="C8">
        <v>300</v>
      </c>
      <c r="D8">
        <v>4</v>
      </c>
      <c r="K8" s="1" cm="1">
        <f t="array" ref="K8">IF(_xlfn.IFS($G$16&gt;25.6,$G$16&lt;8068),VLOOKUP($G$16*(100+R8)/100,$A$1:$D$3142,1),"FUORI RANGE")</f>
        <v>459</v>
      </c>
      <c r="L8" s="3">
        <f t="shared" si="0"/>
        <v>9</v>
      </c>
      <c r="M8" s="3">
        <f t="shared" si="1"/>
        <v>656</v>
      </c>
      <c r="N8" s="3">
        <f t="shared" si="2"/>
        <v>2</v>
      </c>
      <c r="R8">
        <v>-8</v>
      </c>
    </row>
    <row r="9" spans="1:18" x14ac:dyDescent="0.25">
      <c r="A9">
        <v>47.1</v>
      </c>
      <c r="B9">
        <v>1</v>
      </c>
      <c r="C9">
        <v>600</v>
      </c>
      <c r="D9">
        <v>2</v>
      </c>
      <c r="K9" s="1" cm="1">
        <f t="array" ref="K9">IF(_xlfn.IFS($G$16&gt;25.6,$G$16&lt;8068),VLOOKUP($G$16*(100+R9)/100,$A$1:$D$3142,1),"FUORI RANGE")</f>
        <v>464</v>
      </c>
      <c r="L9" s="3">
        <f t="shared" si="0"/>
        <v>8</v>
      </c>
      <c r="M9" s="3">
        <f t="shared" si="1"/>
        <v>756</v>
      </c>
      <c r="N9" s="3">
        <f t="shared" si="2"/>
        <v>2</v>
      </c>
      <c r="R9">
        <v>-7</v>
      </c>
    </row>
    <row r="10" spans="1:18" x14ac:dyDescent="0.25">
      <c r="A10">
        <v>48.9</v>
      </c>
      <c r="B10">
        <v>1</v>
      </c>
      <c r="C10">
        <v>626</v>
      </c>
      <c r="D10">
        <v>2</v>
      </c>
      <c r="K10" s="1" cm="1">
        <f t="array" ref="K10">IF(_xlfn.IFS($G$16&gt;25.6,$G$16&lt;8068),VLOOKUP($G$16*(100+R10)/100,$A$1:$D$3142,1),"FUORI RANGE")</f>
        <v>470</v>
      </c>
      <c r="L10" s="3">
        <f t="shared" si="0"/>
        <v>5</v>
      </c>
      <c r="M10" s="3">
        <f t="shared" si="1"/>
        <v>676</v>
      </c>
      <c r="N10" s="3">
        <f t="shared" si="2"/>
        <v>4</v>
      </c>
      <c r="R10">
        <v>-6</v>
      </c>
    </row>
    <row r="11" spans="1:18" x14ac:dyDescent="0.25">
      <c r="A11">
        <v>51</v>
      </c>
      <c r="B11">
        <v>1</v>
      </c>
      <c r="C11">
        <v>656</v>
      </c>
      <c r="D11">
        <v>2</v>
      </c>
      <c r="K11" s="1" cm="1">
        <f t="array" ref="K11">IF(_xlfn.IFS($G$16&gt;25.6,$G$16&lt;8068),VLOOKUP($G$16*(100+R11)/100,$A$1:$D$3142,1),"FUORI RANGE")</f>
        <v>474.59999999999997</v>
      </c>
      <c r="L11" s="3">
        <f t="shared" si="0"/>
        <v>7</v>
      </c>
      <c r="M11" s="3">
        <f t="shared" si="1"/>
        <v>626</v>
      </c>
      <c r="N11" s="3">
        <f t="shared" si="2"/>
        <v>3</v>
      </c>
      <c r="R11">
        <v>-5</v>
      </c>
    </row>
    <row r="12" spans="1:18" x14ac:dyDescent="0.25">
      <c r="A12">
        <v>51.2</v>
      </c>
      <c r="B12">
        <v>2</v>
      </c>
      <c r="C12">
        <v>300</v>
      </c>
      <c r="D12">
        <v>2</v>
      </c>
      <c r="K12" s="1" cm="1">
        <f t="array" ref="K12">IF(_xlfn.IFS($G$16&gt;25.6,$G$16&lt;8068),VLOOKUP($G$16*(100+R12)/100,$A$1:$D$3142,1),"FUORI RANGE")</f>
        <v>480</v>
      </c>
      <c r="L12" s="3">
        <f t="shared" si="0"/>
        <v>6</v>
      </c>
      <c r="M12" s="3">
        <f t="shared" si="1"/>
        <v>750</v>
      </c>
      <c r="N12" s="3">
        <f t="shared" si="2"/>
        <v>3</v>
      </c>
      <c r="R12">
        <v>-4</v>
      </c>
    </row>
    <row r="13" spans="1:18" x14ac:dyDescent="0.25">
      <c r="A13">
        <v>52.4</v>
      </c>
      <c r="B13">
        <v>1</v>
      </c>
      <c r="C13">
        <v>676</v>
      </c>
      <c r="D13">
        <v>2</v>
      </c>
      <c r="G13" s="52" t="s">
        <v>15</v>
      </c>
      <c r="H13" s="52"/>
      <c r="I13" s="52"/>
      <c r="K13" s="1" cm="1">
        <f t="array" ref="K13">IF(_xlfn.IFS($G$16&gt;25.6,$G$16&lt;8068),VLOOKUP($G$16*(100+R13)/100,$A$1:$D$3142,1),"FUORI RANGE")</f>
        <v>484</v>
      </c>
      <c r="L13" s="3">
        <f t="shared" si="0"/>
        <v>11</v>
      </c>
      <c r="M13" s="3">
        <f t="shared" si="1"/>
        <v>556</v>
      </c>
      <c r="N13" s="3">
        <f t="shared" si="2"/>
        <v>2</v>
      </c>
      <c r="R13">
        <v>-3</v>
      </c>
    </row>
    <row r="14" spans="1:18" x14ac:dyDescent="0.25">
      <c r="A14">
        <v>55.2</v>
      </c>
      <c r="B14">
        <v>1</v>
      </c>
      <c r="C14">
        <v>500</v>
      </c>
      <c r="D14">
        <v>3</v>
      </c>
      <c r="G14" s="52"/>
      <c r="H14" s="52"/>
      <c r="I14" s="52"/>
      <c r="K14" s="1" cm="1">
        <f t="array" ref="K14">IF(_xlfn.IFS($G$16&gt;25.6,$G$16&lt;8068),VLOOKUP($G$16*(100+R14)/100,$A$1:$D$3142,1),"FUORI RANGE")</f>
        <v>490</v>
      </c>
      <c r="L14" s="3">
        <f t="shared" si="0"/>
        <v>7</v>
      </c>
      <c r="M14" s="3">
        <f t="shared" si="1"/>
        <v>986</v>
      </c>
      <c r="N14" s="3">
        <f t="shared" si="2"/>
        <v>2</v>
      </c>
      <c r="R14">
        <v>-2</v>
      </c>
    </row>
    <row r="15" spans="1:18" ht="15.75" thickBot="1" x14ac:dyDescent="0.3">
      <c r="A15">
        <v>56.5</v>
      </c>
      <c r="B15">
        <v>1</v>
      </c>
      <c r="C15">
        <v>300</v>
      </c>
      <c r="D15">
        <v>5</v>
      </c>
      <c r="G15" s="52"/>
      <c r="H15" s="52"/>
      <c r="I15" s="52"/>
      <c r="K15" s="1" cm="1">
        <f t="array" ref="K15">IF(_xlfn.IFS($G$16&gt;25.6,$G$16&lt;8068),VLOOKUP($G$16*(100+R15)/100,$A$1:$D$3142,1),"FUORI RANGE")</f>
        <v>495</v>
      </c>
      <c r="L15" s="3">
        <f t="shared" si="0"/>
        <v>15</v>
      </c>
      <c r="M15" s="3">
        <f t="shared" si="1"/>
        <v>400</v>
      </c>
      <c r="N15" s="3">
        <f t="shared" si="2"/>
        <v>2</v>
      </c>
      <c r="R15">
        <v>-1</v>
      </c>
    </row>
    <row r="16" spans="1:18" x14ac:dyDescent="0.25">
      <c r="A16">
        <v>57.6</v>
      </c>
      <c r="B16">
        <v>1</v>
      </c>
      <c r="C16">
        <v>750</v>
      </c>
      <c r="D16">
        <v>2</v>
      </c>
      <c r="G16" s="53">
        <v>500</v>
      </c>
      <c r="H16" s="54"/>
      <c r="I16" s="55"/>
      <c r="K16" s="1" cm="1">
        <f t="array" ref="K16">IF(_xlfn.IFS($G$16&gt;25.6,$G$16&lt;8068),VLOOKUP($G$16*(100+R16)/100,$A$1:$D$3142,1),"FUORI RANGE")</f>
        <v>499.2</v>
      </c>
      <c r="L16" s="3">
        <f t="shared" si="0"/>
        <v>4</v>
      </c>
      <c r="M16" s="3">
        <f t="shared" si="1"/>
        <v>750</v>
      </c>
      <c r="N16" s="3">
        <f t="shared" si="2"/>
        <v>5</v>
      </c>
      <c r="O16" s="3"/>
      <c r="P16" s="3"/>
      <c r="Q16" s="3"/>
      <c r="R16" s="3">
        <v>0</v>
      </c>
    </row>
    <row r="17" spans="1:18" x14ac:dyDescent="0.25">
      <c r="A17">
        <v>58</v>
      </c>
      <c r="B17">
        <v>1</v>
      </c>
      <c r="C17">
        <v>756</v>
      </c>
      <c r="D17">
        <v>2</v>
      </c>
      <c r="G17" s="56"/>
      <c r="H17" s="57"/>
      <c r="I17" s="58"/>
      <c r="J17" s="4" t="s">
        <v>16</v>
      </c>
      <c r="K17" s="1" cm="1">
        <f t="array" ref="K17">IF(_xlfn.IFS($G$16&gt;25.6,$G$16&lt;8068),VLOOKUP($G$16*(100+R17)/100,$A$1:$D$3142,1),"FUORI RANGE")</f>
        <v>501.59999999999997</v>
      </c>
      <c r="L17" s="3">
        <f t="shared" si="0"/>
        <v>6</v>
      </c>
      <c r="M17" s="3">
        <f t="shared" si="1"/>
        <v>786</v>
      </c>
      <c r="N17" s="3">
        <f t="shared" si="2"/>
        <v>3</v>
      </c>
      <c r="R17">
        <v>1</v>
      </c>
    </row>
    <row r="18" spans="1:18" ht="15.75" thickBot="1" x14ac:dyDescent="0.3">
      <c r="A18">
        <v>59.8</v>
      </c>
      <c r="B18">
        <v>1</v>
      </c>
      <c r="C18">
        <v>400</v>
      </c>
      <c r="D18">
        <v>4</v>
      </c>
      <c r="G18" s="59"/>
      <c r="H18" s="60"/>
      <c r="I18" s="61"/>
      <c r="K18" s="1" cm="1">
        <f t="array" ref="K18">IF(_xlfn.IFS($G$16&gt;25.6,$G$16&lt;8068),VLOOKUP($G$16*(100+R18)/100,$A$1:$D$3142,1),"FUORI RANGE")</f>
        <v>510</v>
      </c>
      <c r="L18" s="3">
        <f t="shared" si="0"/>
        <v>10</v>
      </c>
      <c r="M18" s="3">
        <f t="shared" si="1"/>
        <v>656</v>
      </c>
      <c r="N18" s="3">
        <f t="shared" si="2"/>
        <v>2</v>
      </c>
      <c r="R18">
        <v>2</v>
      </c>
    </row>
    <row r="19" spans="1:18" x14ac:dyDescent="0.25">
      <c r="A19">
        <v>60.1</v>
      </c>
      <c r="B19">
        <v>1</v>
      </c>
      <c r="C19">
        <v>786</v>
      </c>
      <c r="D19">
        <v>2</v>
      </c>
      <c r="K19" s="1" cm="1">
        <f t="array" ref="K19">IF(_xlfn.IFS($G$16&gt;25.6,$G$16&lt;8068),VLOOKUP($G$16*(100+R19)/100,$A$1:$D$3142,1),"FUORI RANGE")</f>
        <v>514.79999999999995</v>
      </c>
      <c r="L19" s="3">
        <f t="shared" si="0"/>
        <v>11</v>
      </c>
      <c r="M19" s="3">
        <f t="shared" si="1"/>
        <v>300</v>
      </c>
      <c r="N19" s="3">
        <f t="shared" si="2"/>
        <v>4</v>
      </c>
      <c r="R19">
        <v>3</v>
      </c>
    </row>
    <row r="20" spans="1:18" x14ac:dyDescent="0.25">
      <c r="A20">
        <v>60.9</v>
      </c>
      <c r="B20">
        <v>1</v>
      </c>
      <c r="C20">
        <v>536</v>
      </c>
      <c r="D20">
        <v>3</v>
      </c>
      <c r="K20" s="1" cm="1">
        <f t="array" ref="K20">IF(_xlfn.IFS($G$16&gt;25.6,$G$16&lt;8068),VLOOKUP($G$16*(100+R20)/100,$A$1:$D$3142,1),"FUORI RANGE")</f>
        <v>518.4</v>
      </c>
      <c r="L20" s="3">
        <f t="shared" si="0"/>
        <v>9</v>
      </c>
      <c r="M20" s="3">
        <f t="shared" si="1"/>
        <v>750</v>
      </c>
      <c r="N20" s="3">
        <f t="shared" si="2"/>
        <v>2</v>
      </c>
      <c r="R20">
        <v>4</v>
      </c>
    </row>
    <row r="21" spans="1:18" x14ac:dyDescent="0.25">
      <c r="A21">
        <v>60.9</v>
      </c>
      <c r="B21">
        <v>1</v>
      </c>
      <c r="C21">
        <v>556</v>
      </c>
      <c r="D21">
        <v>3</v>
      </c>
      <c r="K21" s="1" cm="1">
        <f t="array" ref="K21">IF(_xlfn.IFS($G$16&gt;25.6,$G$16&lt;8068),VLOOKUP($G$16*(100+R21)/100,$A$1:$D$3142,1),"FUORI RANGE")</f>
        <v>524</v>
      </c>
      <c r="L21" s="3">
        <f t="shared" si="0"/>
        <v>10</v>
      </c>
      <c r="M21" s="3">
        <f t="shared" si="1"/>
        <v>676</v>
      </c>
      <c r="N21" s="3">
        <f t="shared" si="2"/>
        <v>2</v>
      </c>
      <c r="R21">
        <v>5</v>
      </c>
    </row>
    <row r="22" spans="1:18" x14ac:dyDescent="0.25">
      <c r="A22">
        <v>63.8</v>
      </c>
      <c r="B22">
        <v>1</v>
      </c>
      <c r="C22">
        <v>586</v>
      </c>
      <c r="D22">
        <v>3</v>
      </c>
      <c r="K22" s="1" cm="1">
        <f t="array" ref="K22">IF(_xlfn.IFS($G$16&gt;25.6,$G$16&lt;8068),VLOOKUP($G$16*(100+R22)/100,$A$1:$D$3142,1),"FUORI RANGE")</f>
        <v>529.20000000000005</v>
      </c>
      <c r="L22" s="3">
        <f t="shared" si="0"/>
        <v>3</v>
      </c>
      <c r="M22" s="3">
        <f t="shared" si="1"/>
        <v>900</v>
      </c>
      <c r="N22" s="3">
        <f t="shared" si="2"/>
        <v>6</v>
      </c>
      <c r="R22">
        <v>6</v>
      </c>
    </row>
    <row r="23" spans="1:18" x14ac:dyDescent="0.25">
      <c r="A23">
        <v>65.099999999999994</v>
      </c>
      <c r="B23">
        <v>1</v>
      </c>
      <c r="C23">
        <v>851</v>
      </c>
      <c r="D23">
        <v>2</v>
      </c>
      <c r="K23" s="1" cm="1">
        <f t="array" ref="K23">IF(_xlfn.IFS($G$16&gt;25.6,$G$16&lt;8068),VLOOKUP($G$16*(100+R23)/100,$A$1:$D$3142,1),"FUORI RANGE")</f>
        <v>533</v>
      </c>
      <c r="L23" s="3">
        <f t="shared" si="0"/>
        <v>5</v>
      </c>
      <c r="M23" s="3">
        <f t="shared" si="1"/>
        <v>626</v>
      </c>
      <c r="N23" s="3">
        <f t="shared" si="2"/>
        <v>5</v>
      </c>
      <c r="R23">
        <v>7</v>
      </c>
    </row>
    <row r="24" spans="1:18" x14ac:dyDescent="0.25">
      <c r="A24">
        <v>65.099999999999994</v>
      </c>
      <c r="B24">
        <v>1</v>
      </c>
      <c r="C24">
        <v>856</v>
      </c>
      <c r="D24">
        <v>2</v>
      </c>
      <c r="K24" s="1" cm="1">
        <f t="array" ref="K24">IF(_xlfn.IFS($G$16&gt;25.6,$G$16&lt;8068),VLOOKUP($G$16*(100+R24)/100,$A$1:$D$3142,1),"FUORI RANGE")</f>
        <v>540</v>
      </c>
      <c r="L24" s="3">
        <f t="shared" si="0"/>
        <v>2</v>
      </c>
      <c r="M24" s="3">
        <f t="shared" si="1"/>
        <v>1500</v>
      </c>
      <c r="N24" s="3">
        <f t="shared" si="2"/>
        <v>6</v>
      </c>
      <c r="R24">
        <v>8</v>
      </c>
    </row>
    <row r="25" spans="1:18" x14ac:dyDescent="0.25">
      <c r="A25">
        <v>65.2</v>
      </c>
      <c r="B25">
        <v>1</v>
      </c>
      <c r="C25">
        <v>600</v>
      </c>
      <c r="D25">
        <v>3</v>
      </c>
      <c r="K25" s="1" cm="1">
        <f t="array" ref="K25">IF(_xlfn.IFS($G$16&gt;25.6,$G$16&lt;8068),VLOOKUP($G$16*(100+R25)/100,$A$1:$D$3142,1),"FUORI RANGE")</f>
        <v>544.79999999999995</v>
      </c>
      <c r="L25" s="3">
        <f t="shared" si="0"/>
        <v>8</v>
      </c>
      <c r="M25" s="3">
        <f t="shared" si="1"/>
        <v>900</v>
      </c>
      <c r="N25" s="3">
        <f t="shared" si="2"/>
        <v>2</v>
      </c>
      <c r="R25">
        <v>9</v>
      </c>
    </row>
    <row r="26" spans="1:18" x14ac:dyDescent="0.25">
      <c r="A26">
        <v>66</v>
      </c>
      <c r="B26">
        <v>2</v>
      </c>
      <c r="C26">
        <v>400</v>
      </c>
      <c r="D26">
        <v>2</v>
      </c>
      <c r="K26" s="1" cm="1">
        <f t="array" ref="K26">IF(_xlfn.IFS($G$16&gt;25.6,$G$16&lt;8068),VLOOKUP($G$16*(100+R26)/100,$A$1:$D$3142,1),"FUORI RANGE")</f>
        <v>549.59999999999991</v>
      </c>
      <c r="L26" s="3">
        <f t="shared" si="0"/>
        <v>6</v>
      </c>
      <c r="M26" s="3">
        <f t="shared" si="1"/>
        <v>656</v>
      </c>
      <c r="N26" s="3">
        <f t="shared" si="2"/>
        <v>4</v>
      </c>
      <c r="R26">
        <v>10</v>
      </c>
    </row>
    <row r="27" spans="1:18" x14ac:dyDescent="0.25">
      <c r="A27">
        <v>66.5</v>
      </c>
      <c r="B27">
        <v>1</v>
      </c>
      <c r="C27">
        <v>876</v>
      </c>
      <c r="D27">
        <v>2</v>
      </c>
      <c r="K27" s="1" cm="1">
        <f t="array" ref="K27">IF(_xlfn.IFS($G$16&gt;25.6,$G$16&lt;8068),VLOOKUP($G$16*(100+R27)/100,$A$1:$D$3142,1),"FUORI RANGE")</f>
        <v>555</v>
      </c>
      <c r="L27" s="3">
        <f t="shared" si="0"/>
        <v>5</v>
      </c>
      <c r="M27" s="3">
        <f t="shared" si="1"/>
        <v>656</v>
      </c>
      <c r="N27" s="3">
        <f t="shared" si="2"/>
        <v>5</v>
      </c>
      <c r="R27">
        <v>11</v>
      </c>
    </row>
    <row r="28" spans="1:18" x14ac:dyDescent="0.25">
      <c r="A28">
        <v>66.5</v>
      </c>
      <c r="B28">
        <v>1</v>
      </c>
      <c r="C28">
        <v>886</v>
      </c>
      <c r="D28">
        <v>2</v>
      </c>
      <c r="K28" s="1" cm="1">
        <f t="array" ref="K28">IF(_xlfn.IFS($G$16&gt;25.6,$G$16&lt;8068),VLOOKUP($G$16*(100+R28)/100,$A$1:$D$3142,1),"FUORI RANGE")</f>
        <v>560</v>
      </c>
      <c r="L28" s="3">
        <f t="shared" si="0"/>
        <v>7</v>
      </c>
      <c r="M28" s="3">
        <f t="shared" si="1"/>
        <v>750</v>
      </c>
      <c r="N28" s="3">
        <f t="shared" si="2"/>
        <v>3</v>
      </c>
      <c r="R28">
        <v>12</v>
      </c>
    </row>
    <row r="29" spans="1:18" x14ac:dyDescent="0.25">
      <c r="A29">
        <v>67.7</v>
      </c>
      <c r="B29">
        <v>1</v>
      </c>
      <c r="C29">
        <v>300</v>
      </c>
      <c r="D29">
        <v>6</v>
      </c>
      <c r="K29" s="1" cm="1">
        <f t="array" ref="K29">IF(_xlfn.IFS($G$16&gt;25.6,$G$16&lt;8068),VLOOKUP($G$16*(100+R29)/100,$A$1:$D$3142,1),"FUORI RANGE")</f>
        <v>565</v>
      </c>
      <c r="L29" s="3">
        <f t="shared" si="0"/>
        <v>10</v>
      </c>
      <c r="M29" s="3">
        <f t="shared" si="1"/>
        <v>300</v>
      </c>
      <c r="N29" s="3">
        <f t="shared" si="2"/>
        <v>5</v>
      </c>
      <c r="R29">
        <v>13</v>
      </c>
    </row>
    <row r="30" spans="1:18" x14ac:dyDescent="0.25">
      <c r="A30">
        <v>67.8</v>
      </c>
      <c r="B30">
        <v>1</v>
      </c>
      <c r="C30">
        <v>616</v>
      </c>
      <c r="D30">
        <v>3</v>
      </c>
      <c r="K30" s="1" cm="1">
        <f t="array" ref="K30">IF(_xlfn.IFS($G$16&gt;25.6,$G$16&lt;8068),VLOOKUP($G$16*(100+R30)/100,$A$1:$D$3142,1),"FUORI RANGE")</f>
        <v>567.59999999999991</v>
      </c>
      <c r="L30" s="3">
        <f t="shared" si="0"/>
        <v>6</v>
      </c>
      <c r="M30" s="3">
        <f t="shared" si="1"/>
        <v>900</v>
      </c>
      <c r="N30" s="3">
        <f t="shared" si="2"/>
        <v>3</v>
      </c>
      <c r="R30">
        <v>14</v>
      </c>
    </row>
    <row r="31" spans="1:18" x14ac:dyDescent="0.25">
      <c r="A31">
        <v>67.8</v>
      </c>
      <c r="B31">
        <v>1</v>
      </c>
      <c r="C31">
        <v>626</v>
      </c>
      <c r="D31">
        <v>3</v>
      </c>
      <c r="K31" s="1" cm="1">
        <f t="array" ref="K31">IF(_xlfn.IFS($G$16&gt;25.6,$G$16&lt;8068),VLOOKUP($G$16*(100+R31)/100,$A$1:$D$3142,1),"FUORI RANGE")</f>
        <v>574.20000000000005</v>
      </c>
      <c r="L31" s="3">
        <f t="shared" si="0"/>
        <v>3</v>
      </c>
      <c r="M31" s="3">
        <f t="shared" si="1"/>
        <v>1500</v>
      </c>
      <c r="N31" s="3">
        <f t="shared" si="2"/>
        <v>4</v>
      </c>
      <c r="R31">
        <v>15</v>
      </c>
    </row>
    <row r="32" spans="1:18" x14ac:dyDescent="0.25">
      <c r="A32">
        <v>68.099999999999994</v>
      </c>
      <c r="B32">
        <v>1</v>
      </c>
      <c r="C32">
        <v>900</v>
      </c>
      <c r="D32">
        <v>2</v>
      </c>
      <c r="K32" s="1" cm="1">
        <f t="array" ref="K32">IF(_xlfn.IFS($G$16&gt;25.6,$G$16&lt;8068),VLOOKUP($G$16*(100+R32)/100,$A$1:$D$3142,1),"FUORI RANGE")</f>
        <v>580</v>
      </c>
      <c r="L32" s="3">
        <f t="shared" si="0"/>
        <v>10</v>
      </c>
      <c r="M32" s="3">
        <f t="shared" si="1"/>
        <v>756</v>
      </c>
      <c r="N32" s="3">
        <f t="shared" si="2"/>
        <v>2</v>
      </c>
      <c r="R32">
        <v>16</v>
      </c>
    </row>
    <row r="33" spans="1:18" x14ac:dyDescent="0.25">
      <c r="A33">
        <v>69.400000000000006</v>
      </c>
      <c r="B33">
        <v>2</v>
      </c>
      <c r="C33">
        <v>300</v>
      </c>
      <c r="D33">
        <v>3</v>
      </c>
      <c r="K33" s="1" cm="1">
        <f t="array" ref="K33">IF(_xlfn.IFS($G$16&gt;25.6,$G$16&lt;8068),VLOOKUP($G$16*(100+R33)/100,$A$1:$D$3142,1),"FUORI RANGE")</f>
        <v>583.20000000000005</v>
      </c>
      <c r="L33" s="3">
        <f t="shared" si="0"/>
        <v>6</v>
      </c>
      <c r="M33" s="3">
        <f t="shared" si="1"/>
        <v>926</v>
      </c>
      <c r="N33" s="3">
        <f t="shared" si="2"/>
        <v>3</v>
      </c>
      <c r="R33">
        <v>17</v>
      </c>
    </row>
    <row r="34" spans="1:18" x14ac:dyDescent="0.25">
      <c r="A34">
        <v>70</v>
      </c>
      <c r="B34">
        <v>1</v>
      </c>
      <c r="C34">
        <v>926</v>
      </c>
      <c r="D34">
        <v>2</v>
      </c>
      <c r="K34" s="1" cm="1">
        <f t="array" ref="K34">IF(_xlfn.IFS($G$16&gt;25.6,$G$16&lt;8068),VLOOKUP($G$16*(100+R34)/100,$A$1:$D$3142,1),"FUORI RANGE")</f>
        <v>590</v>
      </c>
      <c r="L34" s="3">
        <f t="shared" si="0"/>
        <v>5</v>
      </c>
      <c r="M34" s="3">
        <f t="shared" si="1"/>
        <v>876</v>
      </c>
      <c r="N34" s="3">
        <f t="shared" si="2"/>
        <v>4</v>
      </c>
      <c r="R34">
        <v>18</v>
      </c>
    </row>
    <row r="35" spans="1:18" x14ac:dyDescent="0.25">
      <c r="A35">
        <v>70.8</v>
      </c>
      <c r="B35">
        <v>1</v>
      </c>
      <c r="C35">
        <v>656</v>
      </c>
      <c r="D35">
        <v>3</v>
      </c>
      <c r="K35" s="1" cm="1">
        <f t="array" ref="K35">IF(_xlfn.IFS($G$16&gt;25.6,$G$16&lt;8068),VLOOKUP($G$16*(100+R35)/100,$A$1:$D$3142,1),"FUORI RANGE")</f>
        <v>594</v>
      </c>
      <c r="L35" s="3">
        <f t="shared" si="0"/>
        <v>18</v>
      </c>
      <c r="M35" s="3">
        <f t="shared" si="1"/>
        <v>400</v>
      </c>
      <c r="N35" s="3">
        <f t="shared" si="2"/>
        <v>2</v>
      </c>
      <c r="R35">
        <v>19</v>
      </c>
    </row>
    <row r="36" spans="1:18" x14ac:dyDescent="0.25">
      <c r="A36">
        <v>72.400000000000006</v>
      </c>
      <c r="B36">
        <v>1</v>
      </c>
      <c r="C36">
        <v>500</v>
      </c>
      <c r="D36">
        <v>4</v>
      </c>
      <c r="K36" s="1" cm="1">
        <f t="array" ref="K36">IF(_xlfn.IFS($G$16&gt;25.6,$G$16&lt;8068),VLOOKUP($G$16*(100+R36)/100,$A$1:$D$3142,1),"FUORI RANGE")</f>
        <v>599.30000000000007</v>
      </c>
      <c r="L36" s="3">
        <f t="shared" si="0"/>
        <v>13</v>
      </c>
      <c r="M36" s="3">
        <f t="shared" si="1"/>
        <v>586</v>
      </c>
      <c r="N36" s="3">
        <f t="shared" si="2"/>
        <v>2</v>
      </c>
      <c r="R36">
        <v>20</v>
      </c>
    </row>
    <row r="37" spans="1:18" x14ac:dyDescent="0.25">
      <c r="A37">
        <v>72.400000000000006</v>
      </c>
      <c r="B37">
        <v>1</v>
      </c>
      <c r="C37">
        <v>400</v>
      </c>
      <c r="D37">
        <v>5</v>
      </c>
      <c r="K37" s="1" cm="1">
        <f t="array" ref="K37">IF(_xlfn.IFS($G$16&gt;25.6,$G$16&lt;8068),VLOOKUP($G$16*(100+R37)/100,$A$1:$D$3142,1),"FUORI RANGE")</f>
        <v>604</v>
      </c>
      <c r="L37" s="3">
        <f t="shared" si="0"/>
        <v>5</v>
      </c>
      <c r="M37" s="3">
        <f t="shared" si="1"/>
        <v>900</v>
      </c>
      <c r="N37" s="3">
        <f t="shared" si="2"/>
        <v>4</v>
      </c>
      <c r="R37">
        <v>21</v>
      </c>
    </row>
    <row r="38" spans="1:18" x14ac:dyDescent="0.25">
      <c r="A38">
        <v>72.8</v>
      </c>
      <c r="B38">
        <v>1</v>
      </c>
      <c r="C38">
        <v>676</v>
      </c>
      <c r="D38">
        <v>3</v>
      </c>
      <c r="K38" s="1" cm="1">
        <f t="array" ref="K38">IF(_xlfn.IFS($G$16&gt;25.6,$G$16&lt;8068),VLOOKUP($G$16*(100+R38)/100,$A$1:$D$3142,1),"FUORI RANGE")</f>
        <v>609.30000000000007</v>
      </c>
      <c r="L38" s="3">
        <f t="shared" si="0"/>
        <v>9</v>
      </c>
      <c r="M38" s="3">
        <f t="shared" si="1"/>
        <v>300</v>
      </c>
      <c r="N38" s="3">
        <f t="shared" si="2"/>
        <v>6</v>
      </c>
      <c r="R38">
        <v>22</v>
      </c>
    </row>
    <row r="39" spans="1:18" x14ac:dyDescent="0.25">
      <c r="A39">
        <v>75.2</v>
      </c>
      <c r="B39">
        <v>1</v>
      </c>
      <c r="C39">
        <v>986</v>
      </c>
      <c r="D39">
        <v>2</v>
      </c>
      <c r="K39" s="1" cm="1">
        <f t="array" ref="K39">IF(_xlfn.IFS($G$16&gt;25.6,$G$16&lt;8068),VLOOKUP($G$16*(100+R39)/100,$A$1:$D$3142,1),"FUORI RANGE")</f>
        <v>614.40000000000009</v>
      </c>
      <c r="L39" s="3">
        <f t="shared" si="0"/>
        <v>24</v>
      </c>
      <c r="M39" s="3">
        <f t="shared" si="1"/>
        <v>300</v>
      </c>
      <c r="N39" s="3">
        <f t="shared" si="2"/>
        <v>2</v>
      </c>
      <c r="R39">
        <v>23</v>
      </c>
    </row>
    <row r="40" spans="1:18" x14ac:dyDescent="0.25">
      <c r="A40">
        <v>75.2</v>
      </c>
      <c r="B40">
        <v>1</v>
      </c>
      <c r="C40">
        <v>1000</v>
      </c>
      <c r="D40">
        <v>2</v>
      </c>
      <c r="K40" s="1" cm="1">
        <f t="array" ref="K40">IF(_xlfn.IFS($G$16&gt;25.6,$G$16&lt;8068),VLOOKUP($G$16*(100+R40)/100,$A$1:$D$3142,1),"FUORI RANGE")</f>
        <v>617.5</v>
      </c>
      <c r="L40" s="3">
        <f t="shared" si="0"/>
        <v>5</v>
      </c>
      <c r="M40" s="3">
        <f t="shared" si="1"/>
        <v>1200</v>
      </c>
      <c r="N40" s="3">
        <f t="shared" si="2"/>
        <v>3</v>
      </c>
      <c r="R40">
        <v>24</v>
      </c>
    </row>
    <row r="41" spans="1:18" x14ac:dyDescent="0.25">
      <c r="A41">
        <v>76.800000000000011</v>
      </c>
      <c r="B41">
        <v>3</v>
      </c>
      <c r="C41">
        <v>300</v>
      </c>
      <c r="D41">
        <v>2</v>
      </c>
      <c r="K41" s="1" cm="1">
        <f t="array" ref="K41">IF(_xlfn.IFS($G$16&gt;25.6,$G$16&lt;8068),VLOOKUP($G$16*(100+R41)/100,$A$1:$D$3142,1),"FUORI RANGE")</f>
        <v>624.79999999999995</v>
      </c>
      <c r="L41" s="3">
        <f t="shared" si="0"/>
        <v>4</v>
      </c>
      <c r="M41" s="3">
        <f t="shared" si="1"/>
        <v>1200</v>
      </c>
      <c r="N41" s="3">
        <f t="shared" si="2"/>
        <v>4</v>
      </c>
      <c r="R41">
        <v>25</v>
      </c>
    </row>
    <row r="42" spans="1:18" x14ac:dyDescent="0.25">
      <c r="A42">
        <v>79.3</v>
      </c>
      <c r="B42">
        <v>1</v>
      </c>
      <c r="C42">
        <v>531</v>
      </c>
      <c r="D42">
        <v>4</v>
      </c>
    </row>
    <row r="43" spans="1:18" x14ac:dyDescent="0.25">
      <c r="A43">
        <v>79.3</v>
      </c>
      <c r="B43">
        <v>1</v>
      </c>
      <c r="C43">
        <v>556</v>
      </c>
      <c r="D43">
        <v>4</v>
      </c>
    </row>
    <row r="44" spans="1:18" x14ac:dyDescent="0.25">
      <c r="A44">
        <v>80</v>
      </c>
      <c r="B44">
        <v>1</v>
      </c>
      <c r="C44">
        <v>750</v>
      </c>
      <c r="D44">
        <v>3</v>
      </c>
    </row>
    <row r="45" spans="1:18" x14ac:dyDescent="0.25">
      <c r="A45">
        <v>80.2</v>
      </c>
      <c r="B45">
        <v>2</v>
      </c>
      <c r="C45">
        <v>500</v>
      </c>
      <c r="D45">
        <v>2</v>
      </c>
    </row>
    <row r="46" spans="1:18" x14ac:dyDescent="0.25">
      <c r="A46">
        <v>80.599999999999994</v>
      </c>
      <c r="B46">
        <v>1</v>
      </c>
      <c r="C46">
        <v>756</v>
      </c>
      <c r="D46">
        <v>3</v>
      </c>
    </row>
    <row r="47" spans="1:18" x14ac:dyDescent="0.25">
      <c r="A47">
        <v>83</v>
      </c>
      <c r="B47">
        <v>1</v>
      </c>
      <c r="C47">
        <v>586</v>
      </c>
      <c r="D47">
        <v>4</v>
      </c>
    </row>
    <row r="48" spans="1:18" x14ac:dyDescent="0.25">
      <c r="A48">
        <v>83.6</v>
      </c>
      <c r="B48">
        <v>1</v>
      </c>
      <c r="C48">
        <v>786</v>
      </c>
      <c r="D48">
        <v>3</v>
      </c>
    </row>
    <row r="49" spans="1:4" x14ac:dyDescent="0.25">
      <c r="A49">
        <v>84.7</v>
      </c>
      <c r="B49">
        <v>1</v>
      </c>
      <c r="C49">
        <v>600</v>
      </c>
      <c r="D49">
        <v>4</v>
      </c>
    </row>
    <row r="50" spans="1:4" x14ac:dyDescent="0.25">
      <c r="A50">
        <v>87.3</v>
      </c>
      <c r="B50">
        <v>1</v>
      </c>
      <c r="C50">
        <v>400</v>
      </c>
      <c r="D50">
        <v>6</v>
      </c>
    </row>
    <row r="51" spans="1:4" x14ac:dyDescent="0.25">
      <c r="A51">
        <v>87.7</v>
      </c>
      <c r="B51">
        <v>1</v>
      </c>
      <c r="C51">
        <v>500</v>
      </c>
      <c r="D51">
        <v>5</v>
      </c>
    </row>
    <row r="52" spans="1:4" x14ac:dyDescent="0.25">
      <c r="A52">
        <v>87.9</v>
      </c>
      <c r="B52">
        <v>1</v>
      </c>
      <c r="C52">
        <v>626</v>
      </c>
      <c r="D52">
        <v>4</v>
      </c>
    </row>
    <row r="53" spans="1:4" x14ac:dyDescent="0.25">
      <c r="A53">
        <v>88</v>
      </c>
      <c r="B53">
        <v>2</v>
      </c>
      <c r="C53">
        <v>556</v>
      </c>
      <c r="D53">
        <v>2</v>
      </c>
    </row>
    <row r="54" spans="1:4" x14ac:dyDescent="0.25">
      <c r="A54">
        <v>89.5</v>
      </c>
      <c r="B54">
        <v>1</v>
      </c>
      <c r="C54">
        <v>1200</v>
      </c>
      <c r="D54">
        <v>2</v>
      </c>
    </row>
    <row r="55" spans="1:4" x14ac:dyDescent="0.25">
      <c r="A55">
        <v>90.2</v>
      </c>
      <c r="B55">
        <v>2</v>
      </c>
      <c r="C55">
        <v>400</v>
      </c>
      <c r="D55">
        <v>3</v>
      </c>
    </row>
    <row r="56" spans="1:4" x14ac:dyDescent="0.25">
      <c r="A56">
        <v>90.4</v>
      </c>
      <c r="B56">
        <v>1</v>
      </c>
      <c r="C56">
        <v>816</v>
      </c>
      <c r="D56">
        <v>3</v>
      </c>
    </row>
    <row r="57" spans="1:4" x14ac:dyDescent="0.25">
      <c r="A57">
        <v>90.4</v>
      </c>
      <c r="B57">
        <v>1</v>
      </c>
      <c r="C57">
        <v>846</v>
      </c>
      <c r="D57">
        <v>3</v>
      </c>
    </row>
    <row r="58" spans="1:4" x14ac:dyDescent="0.25">
      <c r="A58">
        <v>90.4</v>
      </c>
      <c r="B58">
        <v>1</v>
      </c>
      <c r="C58">
        <v>856</v>
      </c>
      <c r="D58">
        <v>3</v>
      </c>
    </row>
    <row r="59" spans="1:4" x14ac:dyDescent="0.25">
      <c r="A59">
        <v>91.6</v>
      </c>
      <c r="B59">
        <v>1</v>
      </c>
      <c r="C59">
        <v>651</v>
      </c>
      <c r="D59">
        <v>4</v>
      </c>
    </row>
    <row r="60" spans="1:4" x14ac:dyDescent="0.25">
      <c r="A60">
        <v>91.6</v>
      </c>
      <c r="B60">
        <v>1</v>
      </c>
      <c r="C60">
        <v>656</v>
      </c>
      <c r="D60">
        <v>4</v>
      </c>
    </row>
    <row r="61" spans="1:4" x14ac:dyDescent="0.25">
      <c r="A61">
        <v>92.2</v>
      </c>
      <c r="B61">
        <v>2</v>
      </c>
      <c r="C61">
        <v>586</v>
      </c>
      <c r="D61">
        <v>2</v>
      </c>
    </row>
    <row r="62" spans="1:4" x14ac:dyDescent="0.25">
      <c r="A62">
        <v>92.3</v>
      </c>
      <c r="B62">
        <v>1</v>
      </c>
      <c r="C62">
        <v>876</v>
      </c>
      <c r="D62">
        <v>3</v>
      </c>
    </row>
    <row r="63" spans="1:4" x14ac:dyDescent="0.25">
      <c r="A63">
        <v>92.3</v>
      </c>
      <c r="B63">
        <v>1</v>
      </c>
      <c r="C63">
        <v>886</v>
      </c>
      <c r="D63">
        <v>3</v>
      </c>
    </row>
    <row r="64" spans="1:4" x14ac:dyDescent="0.25">
      <c r="A64">
        <v>93.6</v>
      </c>
      <c r="B64">
        <v>2</v>
      </c>
      <c r="C64">
        <v>300</v>
      </c>
      <c r="D64">
        <v>4</v>
      </c>
    </row>
    <row r="65" spans="1:4" x14ac:dyDescent="0.25">
      <c r="A65">
        <v>94</v>
      </c>
      <c r="B65">
        <v>1</v>
      </c>
      <c r="C65">
        <v>676</v>
      </c>
      <c r="D65">
        <v>4</v>
      </c>
    </row>
    <row r="66" spans="1:4" x14ac:dyDescent="0.25">
      <c r="A66">
        <v>94.2</v>
      </c>
      <c r="B66">
        <v>2</v>
      </c>
      <c r="C66">
        <v>600</v>
      </c>
      <c r="D66">
        <v>2</v>
      </c>
    </row>
    <row r="67" spans="1:4" x14ac:dyDescent="0.25">
      <c r="A67">
        <v>94.6</v>
      </c>
      <c r="B67">
        <v>1</v>
      </c>
      <c r="C67">
        <v>900</v>
      </c>
      <c r="D67">
        <v>3</v>
      </c>
    </row>
    <row r="68" spans="1:4" x14ac:dyDescent="0.25">
      <c r="A68">
        <v>96.2</v>
      </c>
      <c r="B68">
        <v>1</v>
      </c>
      <c r="C68">
        <v>556</v>
      </c>
      <c r="D68">
        <v>5</v>
      </c>
    </row>
    <row r="69" spans="1:4" x14ac:dyDescent="0.25">
      <c r="A69">
        <v>97.2</v>
      </c>
      <c r="B69">
        <v>1</v>
      </c>
      <c r="C69">
        <v>926</v>
      </c>
      <c r="D69">
        <v>3</v>
      </c>
    </row>
    <row r="70" spans="1:4" x14ac:dyDescent="0.25">
      <c r="A70">
        <v>97.8</v>
      </c>
      <c r="B70">
        <v>2</v>
      </c>
      <c r="C70">
        <v>626</v>
      </c>
      <c r="D70">
        <v>2</v>
      </c>
    </row>
    <row r="71" spans="1:4" x14ac:dyDescent="0.25">
      <c r="A71">
        <v>99</v>
      </c>
      <c r="B71">
        <v>3</v>
      </c>
      <c r="C71">
        <v>400</v>
      </c>
      <c r="D71">
        <v>2</v>
      </c>
    </row>
    <row r="72" spans="1:4" x14ac:dyDescent="0.25">
      <c r="A72">
        <v>102</v>
      </c>
      <c r="B72">
        <v>2</v>
      </c>
      <c r="C72">
        <v>656</v>
      </c>
      <c r="D72">
        <v>2</v>
      </c>
    </row>
    <row r="73" spans="1:4" x14ac:dyDescent="0.25">
      <c r="A73">
        <v>102.4</v>
      </c>
      <c r="B73">
        <v>4</v>
      </c>
      <c r="C73">
        <v>300</v>
      </c>
      <c r="D73">
        <v>2</v>
      </c>
    </row>
    <row r="74" spans="1:4" x14ac:dyDescent="0.25">
      <c r="A74">
        <v>102.7</v>
      </c>
      <c r="B74">
        <v>1</v>
      </c>
      <c r="C74">
        <v>600</v>
      </c>
      <c r="D74">
        <v>5</v>
      </c>
    </row>
    <row r="75" spans="1:4" x14ac:dyDescent="0.25">
      <c r="A75">
        <v>102.9</v>
      </c>
      <c r="B75">
        <v>1</v>
      </c>
      <c r="C75">
        <v>750</v>
      </c>
      <c r="D75">
        <v>4</v>
      </c>
    </row>
    <row r="76" spans="1:4" x14ac:dyDescent="0.25">
      <c r="A76">
        <v>103.6</v>
      </c>
      <c r="B76">
        <v>1</v>
      </c>
      <c r="C76">
        <v>756</v>
      </c>
      <c r="D76">
        <v>4</v>
      </c>
    </row>
    <row r="77" spans="1:4" x14ac:dyDescent="0.25">
      <c r="A77">
        <v>104.10000000000001</v>
      </c>
      <c r="B77">
        <v>3</v>
      </c>
      <c r="C77">
        <v>300</v>
      </c>
      <c r="D77">
        <v>3</v>
      </c>
    </row>
    <row r="78" spans="1:4" x14ac:dyDescent="0.25">
      <c r="A78">
        <v>104.3</v>
      </c>
      <c r="B78">
        <v>1</v>
      </c>
      <c r="C78">
        <v>986</v>
      </c>
      <c r="D78">
        <v>3</v>
      </c>
    </row>
    <row r="79" spans="1:4" x14ac:dyDescent="0.25">
      <c r="A79">
        <v>104.3</v>
      </c>
      <c r="B79">
        <v>1</v>
      </c>
      <c r="C79">
        <v>991</v>
      </c>
      <c r="D79">
        <v>3</v>
      </c>
    </row>
    <row r="80" spans="1:4" x14ac:dyDescent="0.25">
      <c r="A80">
        <v>104.3</v>
      </c>
      <c r="B80">
        <v>1</v>
      </c>
      <c r="C80">
        <v>1000</v>
      </c>
      <c r="D80">
        <v>3</v>
      </c>
    </row>
    <row r="81" spans="1:4" x14ac:dyDescent="0.25">
      <c r="A81">
        <v>104.8</v>
      </c>
      <c r="B81">
        <v>2</v>
      </c>
      <c r="C81">
        <v>676</v>
      </c>
      <c r="D81">
        <v>2</v>
      </c>
    </row>
    <row r="82" spans="1:4" x14ac:dyDescent="0.25">
      <c r="A82">
        <v>106.2</v>
      </c>
      <c r="B82">
        <v>1</v>
      </c>
      <c r="C82">
        <v>500</v>
      </c>
      <c r="D82">
        <v>6</v>
      </c>
    </row>
    <row r="83" spans="1:4" x14ac:dyDescent="0.25">
      <c r="A83">
        <v>106.6</v>
      </c>
      <c r="B83">
        <v>1</v>
      </c>
      <c r="C83">
        <v>626</v>
      </c>
      <c r="D83">
        <v>5</v>
      </c>
    </row>
    <row r="84" spans="1:4" x14ac:dyDescent="0.25">
      <c r="A84">
        <v>107.2</v>
      </c>
      <c r="B84">
        <v>1</v>
      </c>
      <c r="C84">
        <v>786</v>
      </c>
      <c r="D84">
        <v>4</v>
      </c>
    </row>
    <row r="85" spans="1:4" x14ac:dyDescent="0.25">
      <c r="A85">
        <v>110.4</v>
      </c>
      <c r="B85">
        <v>2</v>
      </c>
      <c r="C85">
        <v>500</v>
      </c>
      <c r="D85">
        <v>3</v>
      </c>
    </row>
    <row r="86" spans="1:4" x14ac:dyDescent="0.25">
      <c r="A86">
        <v>111</v>
      </c>
      <c r="B86">
        <v>1</v>
      </c>
      <c r="C86">
        <v>656</v>
      </c>
      <c r="D86">
        <v>5</v>
      </c>
    </row>
    <row r="87" spans="1:4" x14ac:dyDescent="0.25">
      <c r="A87">
        <v>111.4</v>
      </c>
      <c r="B87">
        <v>1</v>
      </c>
      <c r="C87">
        <v>1500</v>
      </c>
      <c r="D87">
        <v>2</v>
      </c>
    </row>
    <row r="88" spans="1:4" x14ac:dyDescent="0.25">
      <c r="A88">
        <v>113</v>
      </c>
      <c r="B88">
        <v>2</v>
      </c>
      <c r="C88">
        <v>300</v>
      </c>
      <c r="D88">
        <v>5</v>
      </c>
    </row>
    <row r="89" spans="1:4" x14ac:dyDescent="0.25">
      <c r="A89">
        <v>115.2</v>
      </c>
      <c r="B89">
        <v>2</v>
      </c>
      <c r="C89">
        <v>750</v>
      </c>
      <c r="D89">
        <v>2</v>
      </c>
    </row>
    <row r="90" spans="1:4" x14ac:dyDescent="0.25">
      <c r="A90">
        <v>115.6</v>
      </c>
      <c r="B90">
        <v>1</v>
      </c>
      <c r="C90">
        <v>851</v>
      </c>
      <c r="D90">
        <v>4</v>
      </c>
    </row>
    <row r="91" spans="1:4" x14ac:dyDescent="0.25">
      <c r="A91">
        <v>115.6</v>
      </c>
      <c r="B91">
        <v>1</v>
      </c>
      <c r="C91">
        <v>856</v>
      </c>
      <c r="D91">
        <v>4</v>
      </c>
    </row>
    <row r="92" spans="1:4" x14ac:dyDescent="0.25">
      <c r="A92">
        <v>116</v>
      </c>
      <c r="B92">
        <v>2</v>
      </c>
      <c r="C92">
        <v>756</v>
      </c>
      <c r="D92">
        <v>2</v>
      </c>
    </row>
    <row r="93" spans="1:4" x14ac:dyDescent="0.25">
      <c r="A93">
        <v>118</v>
      </c>
      <c r="B93">
        <v>1</v>
      </c>
      <c r="C93">
        <v>876</v>
      </c>
      <c r="D93">
        <v>4</v>
      </c>
    </row>
    <row r="94" spans="1:4" x14ac:dyDescent="0.25">
      <c r="A94">
        <v>119.6</v>
      </c>
      <c r="B94">
        <v>2</v>
      </c>
      <c r="C94">
        <v>400</v>
      </c>
      <c r="D94">
        <v>4</v>
      </c>
    </row>
    <row r="95" spans="1:4" x14ac:dyDescent="0.25">
      <c r="A95">
        <v>120.2</v>
      </c>
      <c r="B95">
        <v>2</v>
      </c>
      <c r="C95">
        <v>786</v>
      </c>
      <c r="D95">
        <v>2</v>
      </c>
    </row>
    <row r="96" spans="1:4" x14ac:dyDescent="0.25">
      <c r="A96">
        <v>120.30000000000001</v>
      </c>
      <c r="B96">
        <v>3</v>
      </c>
      <c r="C96">
        <v>500</v>
      </c>
      <c r="D96">
        <v>2</v>
      </c>
    </row>
    <row r="97" spans="1:4" x14ac:dyDescent="0.25">
      <c r="A97">
        <v>120.8</v>
      </c>
      <c r="B97">
        <v>1</v>
      </c>
      <c r="C97">
        <v>900</v>
      </c>
      <c r="D97">
        <v>4</v>
      </c>
    </row>
    <row r="98" spans="1:4" x14ac:dyDescent="0.25">
      <c r="A98">
        <v>121.8</v>
      </c>
      <c r="B98">
        <v>2</v>
      </c>
      <c r="C98">
        <v>536</v>
      </c>
      <c r="D98">
        <v>3</v>
      </c>
    </row>
    <row r="99" spans="1:4" x14ac:dyDescent="0.25">
      <c r="A99">
        <v>121.8</v>
      </c>
      <c r="B99">
        <v>2</v>
      </c>
      <c r="C99">
        <v>556</v>
      </c>
      <c r="D99">
        <v>3</v>
      </c>
    </row>
    <row r="100" spans="1:4" x14ac:dyDescent="0.25">
      <c r="A100">
        <v>123.5</v>
      </c>
      <c r="B100">
        <v>1</v>
      </c>
      <c r="C100">
        <v>1200</v>
      </c>
      <c r="D100">
        <v>3</v>
      </c>
    </row>
    <row r="101" spans="1:4" x14ac:dyDescent="0.25">
      <c r="A101">
        <v>124.5</v>
      </c>
      <c r="B101">
        <v>1</v>
      </c>
      <c r="C101">
        <v>600</v>
      </c>
      <c r="D101">
        <v>6</v>
      </c>
    </row>
    <row r="102" spans="1:4" x14ac:dyDescent="0.25">
      <c r="A102">
        <v>124.8</v>
      </c>
      <c r="B102">
        <v>1</v>
      </c>
      <c r="C102">
        <v>750</v>
      </c>
      <c r="D102">
        <v>5</v>
      </c>
    </row>
    <row r="103" spans="1:4" x14ac:dyDescent="0.25">
      <c r="A103">
        <v>127.6</v>
      </c>
      <c r="B103">
        <v>2</v>
      </c>
      <c r="C103">
        <v>586</v>
      </c>
      <c r="D103">
        <v>3</v>
      </c>
    </row>
    <row r="104" spans="1:4" x14ac:dyDescent="0.25">
      <c r="A104">
        <v>128</v>
      </c>
      <c r="B104">
        <v>5</v>
      </c>
      <c r="C104">
        <v>300</v>
      </c>
      <c r="D104">
        <v>2</v>
      </c>
    </row>
    <row r="105" spans="1:4" x14ac:dyDescent="0.25">
      <c r="A105">
        <v>130.19999999999999</v>
      </c>
      <c r="B105">
        <v>2</v>
      </c>
      <c r="C105">
        <v>851</v>
      </c>
      <c r="D105">
        <v>2</v>
      </c>
    </row>
    <row r="106" spans="1:4" x14ac:dyDescent="0.25">
      <c r="A106">
        <v>130.19999999999999</v>
      </c>
      <c r="B106">
        <v>2</v>
      </c>
      <c r="C106">
        <v>856</v>
      </c>
      <c r="D106">
        <v>2</v>
      </c>
    </row>
    <row r="107" spans="1:4" x14ac:dyDescent="0.25">
      <c r="A107">
        <v>130.4</v>
      </c>
      <c r="B107">
        <v>2</v>
      </c>
      <c r="C107">
        <v>600</v>
      </c>
      <c r="D107">
        <v>3</v>
      </c>
    </row>
    <row r="108" spans="1:4" x14ac:dyDescent="0.25">
      <c r="A108">
        <v>132</v>
      </c>
      <c r="B108">
        <v>4</v>
      </c>
      <c r="C108">
        <v>400</v>
      </c>
      <c r="D108">
        <v>2</v>
      </c>
    </row>
    <row r="109" spans="1:4" x14ac:dyDescent="0.25">
      <c r="A109">
        <v>132</v>
      </c>
      <c r="B109">
        <v>3</v>
      </c>
      <c r="C109">
        <v>556</v>
      </c>
      <c r="D109">
        <v>2</v>
      </c>
    </row>
    <row r="110" spans="1:4" x14ac:dyDescent="0.25">
      <c r="A110">
        <v>132.69999999999999</v>
      </c>
      <c r="B110">
        <v>1</v>
      </c>
      <c r="C110">
        <v>986</v>
      </c>
      <c r="D110">
        <v>4</v>
      </c>
    </row>
    <row r="111" spans="1:4" x14ac:dyDescent="0.25">
      <c r="A111">
        <v>132.69999999999999</v>
      </c>
      <c r="B111">
        <v>1</v>
      </c>
      <c r="C111">
        <v>1000</v>
      </c>
      <c r="D111">
        <v>4</v>
      </c>
    </row>
    <row r="112" spans="1:4" x14ac:dyDescent="0.25">
      <c r="A112">
        <v>133</v>
      </c>
      <c r="B112">
        <v>2</v>
      </c>
      <c r="C112">
        <v>876</v>
      </c>
      <c r="D112">
        <v>2</v>
      </c>
    </row>
    <row r="113" spans="1:4" x14ac:dyDescent="0.25">
      <c r="A113">
        <v>133</v>
      </c>
      <c r="B113">
        <v>2</v>
      </c>
      <c r="C113">
        <v>886</v>
      </c>
      <c r="D113">
        <v>2</v>
      </c>
    </row>
    <row r="114" spans="1:4" x14ac:dyDescent="0.25">
      <c r="A114">
        <v>134.1</v>
      </c>
      <c r="B114">
        <v>1</v>
      </c>
      <c r="C114">
        <v>1800</v>
      </c>
      <c r="D114">
        <v>2</v>
      </c>
    </row>
    <row r="115" spans="1:4" x14ac:dyDescent="0.25">
      <c r="A115">
        <v>135.30000000000001</v>
      </c>
      <c r="B115">
        <v>3</v>
      </c>
      <c r="C115">
        <v>400</v>
      </c>
      <c r="D115">
        <v>3</v>
      </c>
    </row>
    <row r="116" spans="1:4" x14ac:dyDescent="0.25">
      <c r="A116">
        <v>135.4</v>
      </c>
      <c r="B116">
        <v>2</v>
      </c>
      <c r="C116">
        <v>300</v>
      </c>
      <c r="D116">
        <v>6</v>
      </c>
    </row>
    <row r="117" spans="1:4" x14ac:dyDescent="0.25">
      <c r="A117">
        <v>135.6</v>
      </c>
      <c r="B117">
        <v>2</v>
      </c>
      <c r="C117">
        <v>616</v>
      </c>
      <c r="D117">
        <v>3</v>
      </c>
    </row>
    <row r="118" spans="1:4" x14ac:dyDescent="0.25">
      <c r="A118">
        <v>135.6</v>
      </c>
      <c r="B118">
        <v>2</v>
      </c>
      <c r="C118">
        <v>626</v>
      </c>
      <c r="D118">
        <v>3</v>
      </c>
    </row>
    <row r="119" spans="1:4" x14ac:dyDescent="0.25">
      <c r="A119">
        <v>136.19999999999999</v>
      </c>
      <c r="B119">
        <v>2</v>
      </c>
      <c r="C119">
        <v>900</v>
      </c>
      <c r="D119">
        <v>2</v>
      </c>
    </row>
    <row r="120" spans="1:4" x14ac:dyDescent="0.25">
      <c r="A120">
        <v>138.30000000000001</v>
      </c>
      <c r="B120">
        <v>3</v>
      </c>
      <c r="C120">
        <v>586</v>
      </c>
      <c r="D120">
        <v>2</v>
      </c>
    </row>
    <row r="121" spans="1:4" x14ac:dyDescent="0.25">
      <c r="A121">
        <v>138.80000000000001</v>
      </c>
      <c r="B121">
        <v>4</v>
      </c>
      <c r="C121">
        <v>300</v>
      </c>
      <c r="D121">
        <v>3</v>
      </c>
    </row>
    <row r="122" spans="1:4" x14ac:dyDescent="0.25">
      <c r="A122">
        <v>140</v>
      </c>
      <c r="B122">
        <v>2</v>
      </c>
      <c r="C122">
        <v>926</v>
      </c>
      <c r="D122">
        <v>2</v>
      </c>
    </row>
    <row r="123" spans="1:4" x14ac:dyDescent="0.25">
      <c r="A123">
        <v>140</v>
      </c>
      <c r="B123">
        <v>2</v>
      </c>
      <c r="C123">
        <v>986</v>
      </c>
      <c r="D123">
        <v>2</v>
      </c>
    </row>
    <row r="124" spans="1:4" x14ac:dyDescent="0.25">
      <c r="A124">
        <v>140.1</v>
      </c>
      <c r="B124">
        <v>1</v>
      </c>
      <c r="C124">
        <v>851</v>
      </c>
      <c r="D124">
        <v>5</v>
      </c>
    </row>
    <row r="125" spans="1:4" x14ac:dyDescent="0.25">
      <c r="A125">
        <v>140.1</v>
      </c>
      <c r="B125">
        <v>1</v>
      </c>
      <c r="C125">
        <v>856</v>
      </c>
      <c r="D125">
        <v>5</v>
      </c>
    </row>
    <row r="126" spans="1:4" x14ac:dyDescent="0.25">
      <c r="A126">
        <v>140.39999999999998</v>
      </c>
      <c r="B126">
        <v>3</v>
      </c>
      <c r="C126">
        <v>300</v>
      </c>
      <c r="D126">
        <v>4</v>
      </c>
    </row>
    <row r="127" spans="1:4" x14ac:dyDescent="0.25">
      <c r="A127">
        <v>141.30000000000001</v>
      </c>
      <c r="B127">
        <v>3</v>
      </c>
      <c r="C127">
        <v>600</v>
      </c>
      <c r="D127">
        <v>2</v>
      </c>
    </row>
    <row r="128" spans="1:4" x14ac:dyDescent="0.25">
      <c r="A128">
        <v>141.6</v>
      </c>
      <c r="B128">
        <v>2</v>
      </c>
      <c r="C128">
        <v>656</v>
      </c>
      <c r="D128">
        <v>3</v>
      </c>
    </row>
    <row r="129" spans="1:4" x14ac:dyDescent="0.25">
      <c r="A129">
        <v>144.80000000000001</v>
      </c>
      <c r="B129">
        <v>2</v>
      </c>
      <c r="C129">
        <v>500</v>
      </c>
      <c r="D129">
        <v>4</v>
      </c>
    </row>
    <row r="130" spans="1:4" x14ac:dyDescent="0.25">
      <c r="A130">
        <v>144.80000000000001</v>
      </c>
      <c r="B130">
        <v>2</v>
      </c>
      <c r="C130">
        <v>400</v>
      </c>
      <c r="D130">
        <v>5</v>
      </c>
    </row>
    <row r="131" spans="1:4" x14ac:dyDescent="0.25">
      <c r="A131">
        <v>145.6</v>
      </c>
      <c r="B131">
        <v>2</v>
      </c>
      <c r="C131">
        <v>676</v>
      </c>
      <c r="D131">
        <v>3</v>
      </c>
    </row>
    <row r="132" spans="1:4" x14ac:dyDescent="0.25">
      <c r="A132">
        <v>146.4</v>
      </c>
      <c r="B132">
        <v>1</v>
      </c>
      <c r="C132">
        <v>900</v>
      </c>
      <c r="D132">
        <v>5</v>
      </c>
    </row>
    <row r="133" spans="1:4" x14ac:dyDescent="0.25">
      <c r="A133">
        <v>146.69999999999999</v>
      </c>
      <c r="B133">
        <v>3</v>
      </c>
      <c r="C133">
        <v>626</v>
      </c>
      <c r="D133">
        <v>2</v>
      </c>
    </row>
    <row r="134" spans="1:4" x14ac:dyDescent="0.25">
      <c r="A134">
        <v>149.80000000000001</v>
      </c>
      <c r="B134">
        <v>1</v>
      </c>
      <c r="C134">
        <v>2000</v>
      </c>
      <c r="D134">
        <v>2</v>
      </c>
    </row>
    <row r="135" spans="1:4" x14ac:dyDescent="0.25">
      <c r="A135">
        <v>150.4</v>
      </c>
      <c r="B135">
        <v>2</v>
      </c>
      <c r="C135">
        <v>1000</v>
      </c>
      <c r="D135">
        <v>2</v>
      </c>
    </row>
    <row r="136" spans="1:4" x14ac:dyDescent="0.25">
      <c r="A136">
        <v>150.9</v>
      </c>
      <c r="B136">
        <v>1</v>
      </c>
      <c r="C136">
        <v>750</v>
      </c>
      <c r="D136">
        <v>6</v>
      </c>
    </row>
    <row r="137" spans="1:4" x14ac:dyDescent="0.25">
      <c r="A137">
        <v>151.9</v>
      </c>
      <c r="B137">
        <v>1</v>
      </c>
      <c r="C137">
        <v>1500</v>
      </c>
      <c r="D137">
        <v>3</v>
      </c>
    </row>
    <row r="138" spans="1:4" x14ac:dyDescent="0.25">
      <c r="A138">
        <v>153</v>
      </c>
      <c r="B138">
        <v>3</v>
      </c>
      <c r="C138">
        <v>656</v>
      </c>
      <c r="D138">
        <v>2</v>
      </c>
    </row>
    <row r="139" spans="1:4" x14ac:dyDescent="0.25">
      <c r="A139">
        <v>153.60000000000002</v>
      </c>
      <c r="B139">
        <v>6</v>
      </c>
      <c r="C139">
        <v>300</v>
      </c>
      <c r="D139">
        <v>2</v>
      </c>
    </row>
    <row r="140" spans="1:4" x14ac:dyDescent="0.25">
      <c r="A140">
        <v>156.19999999999999</v>
      </c>
      <c r="B140">
        <v>1</v>
      </c>
      <c r="C140">
        <v>1200</v>
      </c>
      <c r="D140">
        <v>4</v>
      </c>
    </row>
    <row r="141" spans="1:4" x14ac:dyDescent="0.25">
      <c r="A141">
        <v>157.19999999999999</v>
      </c>
      <c r="B141">
        <v>3</v>
      </c>
      <c r="C141">
        <v>676</v>
      </c>
      <c r="D141">
        <v>2</v>
      </c>
    </row>
    <row r="142" spans="1:4" x14ac:dyDescent="0.25">
      <c r="A142">
        <v>158.6</v>
      </c>
      <c r="B142">
        <v>2</v>
      </c>
      <c r="C142">
        <v>531</v>
      </c>
      <c r="D142">
        <v>4</v>
      </c>
    </row>
    <row r="143" spans="1:4" x14ac:dyDescent="0.25">
      <c r="A143">
        <v>158.6</v>
      </c>
      <c r="B143">
        <v>2</v>
      </c>
      <c r="C143">
        <v>556</v>
      </c>
      <c r="D143">
        <v>4</v>
      </c>
    </row>
    <row r="144" spans="1:4" x14ac:dyDescent="0.25">
      <c r="A144">
        <v>160</v>
      </c>
      <c r="B144">
        <v>2</v>
      </c>
      <c r="C144">
        <v>750</v>
      </c>
      <c r="D144">
        <v>3</v>
      </c>
    </row>
    <row r="145" spans="1:4" x14ac:dyDescent="0.25">
      <c r="A145">
        <v>160.4</v>
      </c>
      <c r="B145">
        <v>4</v>
      </c>
      <c r="C145">
        <v>500</v>
      </c>
      <c r="D145">
        <v>2</v>
      </c>
    </row>
    <row r="146" spans="1:4" x14ac:dyDescent="0.25">
      <c r="A146">
        <v>160.6</v>
      </c>
      <c r="B146">
        <v>1</v>
      </c>
      <c r="C146">
        <v>991</v>
      </c>
      <c r="D146">
        <v>5</v>
      </c>
    </row>
    <row r="147" spans="1:4" x14ac:dyDescent="0.25">
      <c r="A147">
        <v>160.6</v>
      </c>
      <c r="B147">
        <v>1</v>
      </c>
      <c r="C147">
        <v>1000</v>
      </c>
      <c r="D147">
        <v>5</v>
      </c>
    </row>
    <row r="148" spans="1:4" x14ac:dyDescent="0.25">
      <c r="A148">
        <v>161.19999999999999</v>
      </c>
      <c r="B148">
        <v>2</v>
      </c>
      <c r="C148">
        <v>756</v>
      </c>
      <c r="D148">
        <v>3</v>
      </c>
    </row>
    <row r="149" spans="1:4" x14ac:dyDescent="0.25">
      <c r="A149">
        <v>165</v>
      </c>
      <c r="B149">
        <v>5</v>
      </c>
      <c r="C149">
        <v>400</v>
      </c>
      <c r="D149">
        <v>2</v>
      </c>
    </row>
    <row r="150" spans="1:4" x14ac:dyDescent="0.25">
      <c r="A150">
        <v>165.60000000000002</v>
      </c>
      <c r="B150">
        <v>3</v>
      </c>
      <c r="C150">
        <v>500</v>
      </c>
      <c r="D150">
        <v>3</v>
      </c>
    </row>
    <row r="151" spans="1:4" x14ac:dyDescent="0.25">
      <c r="A151">
        <v>165.9</v>
      </c>
      <c r="B151">
        <v>1</v>
      </c>
      <c r="C151">
        <v>2200</v>
      </c>
      <c r="D151">
        <v>2</v>
      </c>
    </row>
    <row r="152" spans="1:4" x14ac:dyDescent="0.25">
      <c r="A152">
        <v>166</v>
      </c>
      <c r="B152">
        <v>2</v>
      </c>
      <c r="C152">
        <v>586</v>
      </c>
      <c r="D152">
        <v>4</v>
      </c>
    </row>
    <row r="153" spans="1:4" x14ac:dyDescent="0.25">
      <c r="A153">
        <v>167.2</v>
      </c>
      <c r="B153">
        <v>2</v>
      </c>
      <c r="C153">
        <v>786</v>
      </c>
      <c r="D153">
        <v>3</v>
      </c>
    </row>
    <row r="154" spans="1:4" x14ac:dyDescent="0.25">
      <c r="A154">
        <v>169</v>
      </c>
      <c r="B154">
        <v>1</v>
      </c>
      <c r="C154">
        <v>856</v>
      </c>
      <c r="D154">
        <v>6</v>
      </c>
    </row>
    <row r="155" spans="1:4" x14ac:dyDescent="0.25">
      <c r="A155">
        <v>169.4</v>
      </c>
      <c r="B155">
        <v>2</v>
      </c>
      <c r="C155">
        <v>600</v>
      </c>
      <c r="D155">
        <v>4</v>
      </c>
    </row>
    <row r="156" spans="1:4" x14ac:dyDescent="0.25">
      <c r="A156">
        <v>169.5</v>
      </c>
      <c r="B156">
        <v>3</v>
      </c>
      <c r="C156">
        <v>300</v>
      </c>
      <c r="D156">
        <v>5</v>
      </c>
    </row>
    <row r="157" spans="1:4" x14ac:dyDescent="0.25">
      <c r="A157">
        <v>172.8</v>
      </c>
      <c r="B157">
        <v>3</v>
      </c>
      <c r="C157">
        <v>750</v>
      </c>
      <c r="D157">
        <v>2</v>
      </c>
    </row>
    <row r="158" spans="1:4" x14ac:dyDescent="0.25">
      <c r="A158">
        <v>173.5</v>
      </c>
      <c r="B158">
        <v>5</v>
      </c>
      <c r="C158">
        <v>300</v>
      </c>
      <c r="D158">
        <v>3</v>
      </c>
    </row>
    <row r="159" spans="1:4" x14ac:dyDescent="0.25">
      <c r="A159">
        <v>174</v>
      </c>
      <c r="B159">
        <v>3</v>
      </c>
      <c r="C159">
        <v>756</v>
      </c>
      <c r="D159">
        <v>2</v>
      </c>
    </row>
    <row r="160" spans="1:4" x14ac:dyDescent="0.25">
      <c r="A160">
        <v>174.6</v>
      </c>
      <c r="B160">
        <v>2</v>
      </c>
      <c r="C160">
        <v>400</v>
      </c>
      <c r="D160">
        <v>6</v>
      </c>
    </row>
    <row r="161" spans="1:4" x14ac:dyDescent="0.25">
      <c r="A161">
        <v>175.4</v>
      </c>
      <c r="B161">
        <v>2</v>
      </c>
      <c r="C161">
        <v>500</v>
      </c>
      <c r="D161">
        <v>5</v>
      </c>
    </row>
    <row r="162" spans="1:4" x14ac:dyDescent="0.25">
      <c r="A162">
        <v>175.8</v>
      </c>
      <c r="B162">
        <v>2</v>
      </c>
      <c r="C162">
        <v>626</v>
      </c>
      <c r="D162">
        <v>4</v>
      </c>
    </row>
    <row r="163" spans="1:4" x14ac:dyDescent="0.25">
      <c r="A163">
        <v>176</v>
      </c>
      <c r="B163">
        <v>4</v>
      </c>
      <c r="C163">
        <v>556</v>
      </c>
      <c r="D163">
        <v>2</v>
      </c>
    </row>
    <row r="164" spans="1:4" x14ac:dyDescent="0.25">
      <c r="A164">
        <v>176.4</v>
      </c>
      <c r="B164">
        <v>1</v>
      </c>
      <c r="C164">
        <v>900</v>
      </c>
      <c r="D164">
        <v>6</v>
      </c>
    </row>
    <row r="165" spans="1:4" x14ac:dyDescent="0.25">
      <c r="A165">
        <v>179</v>
      </c>
      <c r="B165">
        <v>2</v>
      </c>
      <c r="C165">
        <v>1200</v>
      </c>
      <c r="D165">
        <v>2</v>
      </c>
    </row>
    <row r="166" spans="1:4" x14ac:dyDescent="0.25">
      <c r="A166">
        <v>179.20000000000002</v>
      </c>
      <c r="B166">
        <v>7</v>
      </c>
      <c r="C166">
        <v>300</v>
      </c>
      <c r="D166">
        <v>2</v>
      </c>
    </row>
    <row r="167" spans="1:4" x14ac:dyDescent="0.25">
      <c r="A167">
        <v>179.39999999999998</v>
      </c>
      <c r="B167">
        <v>3</v>
      </c>
      <c r="C167">
        <v>400</v>
      </c>
      <c r="D167">
        <v>4</v>
      </c>
    </row>
    <row r="168" spans="1:4" x14ac:dyDescent="0.25">
      <c r="A168">
        <v>180.2</v>
      </c>
      <c r="B168">
        <v>1</v>
      </c>
      <c r="C168">
        <v>1800</v>
      </c>
      <c r="D168">
        <v>3</v>
      </c>
    </row>
    <row r="169" spans="1:4" x14ac:dyDescent="0.25">
      <c r="A169">
        <v>180.3</v>
      </c>
      <c r="B169">
        <v>3</v>
      </c>
      <c r="C169">
        <v>786</v>
      </c>
      <c r="D169">
        <v>2</v>
      </c>
    </row>
    <row r="170" spans="1:4" x14ac:dyDescent="0.25">
      <c r="A170">
        <v>180.4</v>
      </c>
      <c r="B170">
        <v>4</v>
      </c>
      <c r="C170">
        <v>400</v>
      </c>
      <c r="D170">
        <v>3</v>
      </c>
    </row>
    <row r="171" spans="1:4" x14ac:dyDescent="0.25">
      <c r="A171">
        <v>180.8</v>
      </c>
      <c r="B171">
        <v>2</v>
      </c>
      <c r="C171">
        <v>816</v>
      </c>
      <c r="D171">
        <v>3</v>
      </c>
    </row>
    <row r="172" spans="1:4" x14ac:dyDescent="0.25">
      <c r="A172">
        <v>180.8</v>
      </c>
      <c r="B172">
        <v>2</v>
      </c>
      <c r="C172">
        <v>846</v>
      </c>
      <c r="D172">
        <v>3</v>
      </c>
    </row>
    <row r="173" spans="1:4" x14ac:dyDescent="0.25">
      <c r="A173">
        <v>180.8</v>
      </c>
      <c r="B173">
        <v>2</v>
      </c>
      <c r="C173">
        <v>856</v>
      </c>
      <c r="D173">
        <v>3</v>
      </c>
    </row>
    <row r="174" spans="1:4" x14ac:dyDescent="0.25">
      <c r="A174">
        <v>182.7</v>
      </c>
      <c r="B174">
        <v>3</v>
      </c>
      <c r="C174">
        <v>536</v>
      </c>
      <c r="D174">
        <v>3</v>
      </c>
    </row>
    <row r="175" spans="1:4" x14ac:dyDescent="0.25">
      <c r="A175">
        <v>182.7</v>
      </c>
      <c r="B175">
        <v>3</v>
      </c>
      <c r="C175">
        <v>556</v>
      </c>
      <c r="D175">
        <v>3</v>
      </c>
    </row>
    <row r="176" spans="1:4" x14ac:dyDescent="0.25">
      <c r="A176">
        <v>183.2</v>
      </c>
      <c r="B176">
        <v>2</v>
      </c>
      <c r="C176">
        <v>651</v>
      </c>
      <c r="D176">
        <v>4</v>
      </c>
    </row>
    <row r="177" spans="1:4" x14ac:dyDescent="0.25">
      <c r="A177">
        <v>183.2</v>
      </c>
      <c r="B177">
        <v>2</v>
      </c>
      <c r="C177">
        <v>656</v>
      </c>
      <c r="D177">
        <v>4</v>
      </c>
    </row>
    <row r="178" spans="1:4" x14ac:dyDescent="0.25">
      <c r="A178">
        <v>184.4</v>
      </c>
      <c r="B178">
        <v>4</v>
      </c>
      <c r="C178">
        <v>586</v>
      </c>
      <c r="D178">
        <v>2</v>
      </c>
    </row>
    <row r="179" spans="1:4" x14ac:dyDescent="0.25">
      <c r="A179">
        <v>184.6</v>
      </c>
      <c r="B179">
        <v>2</v>
      </c>
      <c r="C179">
        <v>876</v>
      </c>
      <c r="D179">
        <v>3</v>
      </c>
    </row>
    <row r="180" spans="1:4" x14ac:dyDescent="0.25">
      <c r="A180">
        <v>184.6</v>
      </c>
      <c r="B180">
        <v>2</v>
      </c>
      <c r="C180">
        <v>886</v>
      </c>
      <c r="D180">
        <v>3</v>
      </c>
    </row>
    <row r="181" spans="1:4" x14ac:dyDescent="0.25">
      <c r="A181">
        <v>187.2</v>
      </c>
      <c r="B181">
        <v>4</v>
      </c>
      <c r="C181">
        <v>300</v>
      </c>
      <c r="D181">
        <v>4</v>
      </c>
    </row>
    <row r="182" spans="1:4" x14ac:dyDescent="0.25">
      <c r="A182">
        <v>188</v>
      </c>
      <c r="B182">
        <v>2</v>
      </c>
      <c r="C182">
        <v>676</v>
      </c>
      <c r="D182">
        <v>4</v>
      </c>
    </row>
    <row r="183" spans="1:4" x14ac:dyDescent="0.25">
      <c r="A183">
        <v>188.4</v>
      </c>
      <c r="B183">
        <v>4</v>
      </c>
      <c r="C183">
        <v>600</v>
      </c>
      <c r="D183">
        <v>2</v>
      </c>
    </row>
    <row r="184" spans="1:4" x14ac:dyDescent="0.25">
      <c r="A184">
        <v>188.8</v>
      </c>
      <c r="B184">
        <v>1</v>
      </c>
      <c r="C184">
        <v>1200</v>
      </c>
      <c r="D184">
        <v>5</v>
      </c>
    </row>
    <row r="185" spans="1:4" x14ac:dyDescent="0.25">
      <c r="A185">
        <v>189.2</v>
      </c>
      <c r="B185">
        <v>2</v>
      </c>
      <c r="C185">
        <v>900</v>
      </c>
      <c r="D185">
        <v>3</v>
      </c>
    </row>
    <row r="186" spans="1:4" x14ac:dyDescent="0.25">
      <c r="A186">
        <v>190.9</v>
      </c>
      <c r="B186">
        <v>1</v>
      </c>
      <c r="C186">
        <v>2500</v>
      </c>
      <c r="D186">
        <v>2</v>
      </c>
    </row>
    <row r="187" spans="1:4" x14ac:dyDescent="0.25">
      <c r="A187">
        <v>191.39999999999998</v>
      </c>
      <c r="B187">
        <v>3</v>
      </c>
      <c r="C187">
        <v>586</v>
      </c>
      <c r="D187">
        <v>3</v>
      </c>
    </row>
    <row r="188" spans="1:4" x14ac:dyDescent="0.25">
      <c r="A188">
        <v>191.4</v>
      </c>
      <c r="B188">
        <v>1</v>
      </c>
      <c r="C188">
        <v>1500</v>
      </c>
      <c r="D188">
        <v>4</v>
      </c>
    </row>
    <row r="189" spans="1:4" x14ac:dyDescent="0.25">
      <c r="A189">
        <v>192.4</v>
      </c>
      <c r="B189">
        <v>2</v>
      </c>
      <c r="C189">
        <v>556</v>
      </c>
      <c r="D189">
        <v>5</v>
      </c>
    </row>
    <row r="190" spans="1:4" x14ac:dyDescent="0.25">
      <c r="A190">
        <v>192.9</v>
      </c>
      <c r="B190">
        <v>1</v>
      </c>
      <c r="C190">
        <v>1000</v>
      </c>
      <c r="D190">
        <v>6</v>
      </c>
    </row>
    <row r="191" spans="1:4" x14ac:dyDescent="0.25">
      <c r="A191">
        <v>194.4</v>
      </c>
      <c r="B191">
        <v>2</v>
      </c>
      <c r="C191">
        <v>926</v>
      </c>
      <c r="D191">
        <v>3</v>
      </c>
    </row>
    <row r="192" spans="1:4" x14ac:dyDescent="0.25">
      <c r="A192">
        <v>195.29999999999998</v>
      </c>
      <c r="B192">
        <v>3</v>
      </c>
      <c r="C192">
        <v>851</v>
      </c>
      <c r="D192">
        <v>2</v>
      </c>
    </row>
    <row r="193" spans="1:4" x14ac:dyDescent="0.25">
      <c r="A193">
        <v>195.29999999999998</v>
      </c>
      <c r="B193">
        <v>3</v>
      </c>
      <c r="C193">
        <v>856</v>
      </c>
      <c r="D193">
        <v>2</v>
      </c>
    </row>
    <row r="194" spans="1:4" x14ac:dyDescent="0.25">
      <c r="A194">
        <v>195.6</v>
      </c>
      <c r="B194">
        <v>4</v>
      </c>
      <c r="C194">
        <v>626</v>
      </c>
      <c r="D194">
        <v>2</v>
      </c>
    </row>
    <row r="195" spans="1:4" x14ac:dyDescent="0.25">
      <c r="A195">
        <v>195.60000000000002</v>
      </c>
      <c r="B195">
        <v>3</v>
      </c>
      <c r="C195">
        <v>600</v>
      </c>
      <c r="D195">
        <v>3</v>
      </c>
    </row>
    <row r="196" spans="1:4" x14ac:dyDescent="0.25">
      <c r="A196">
        <v>198</v>
      </c>
      <c r="B196">
        <v>6</v>
      </c>
      <c r="C196">
        <v>400</v>
      </c>
      <c r="D196">
        <v>2</v>
      </c>
    </row>
    <row r="197" spans="1:4" x14ac:dyDescent="0.25">
      <c r="A197">
        <v>199</v>
      </c>
      <c r="B197">
        <v>1</v>
      </c>
      <c r="C197">
        <v>2000</v>
      </c>
      <c r="D197">
        <v>3</v>
      </c>
    </row>
    <row r="198" spans="1:4" x14ac:dyDescent="0.25">
      <c r="A198">
        <v>199.5</v>
      </c>
      <c r="B198">
        <v>3</v>
      </c>
      <c r="C198">
        <v>876</v>
      </c>
      <c r="D198">
        <v>2</v>
      </c>
    </row>
    <row r="199" spans="1:4" x14ac:dyDescent="0.25">
      <c r="A199">
        <v>199.5</v>
      </c>
      <c r="B199">
        <v>3</v>
      </c>
      <c r="C199">
        <v>886</v>
      </c>
      <c r="D199">
        <v>2</v>
      </c>
    </row>
    <row r="200" spans="1:4" x14ac:dyDescent="0.25">
      <c r="A200">
        <v>200.5</v>
      </c>
      <c r="B200">
        <v>5</v>
      </c>
      <c r="C200">
        <v>500</v>
      </c>
      <c r="D200">
        <v>2</v>
      </c>
    </row>
    <row r="201" spans="1:4" x14ac:dyDescent="0.25">
      <c r="A201">
        <v>203.10000000000002</v>
      </c>
      <c r="B201">
        <v>3</v>
      </c>
      <c r="C201">
        <v>300</v>
      </c>
      <c r="D201">
        <v>6</v>
      </c>
    </row>
    <row r="202" spans="1:4" x14ac:dyDescent="0.25">
      <c r="A202">
        <v>203.39999999999998</v>
      </c>
      <c r="B202">
        <v>3</v>
      </c>
      <c r="C202">
        <v>616</v>
      </c>
      <c r="D202">
        <v>3</v>
      </c>
    </row>
    <row r="203" spans="1:4" x14ac:dyDescent="0.25">
      <c r="A203">
        <v>203.39999999999998</v>
      </c>
      <c r="B203">
        <v>3</v>
      </c>
      <c r="C203">
        <v>626</v>
      </c>
      <c r="D203">
        <v>3</v>
      </c>
    </row>
    <row r="204" spans="1:4" x14ac:dyDescent="0.25">
      <c r="A204">
        <v>204</v>
      </c>
      <c r="B204">
        <v>4</v>
      </c>
      <c r="C204">
        <v>656</v>
      </c>
      <c r="D204">
        <v>2</v>
      </c>
    </row>
    <row r="205" spans="1:4" x14ac:dyDescent="0.25">
      <c r="A205">
        <v>204.29999999999998</v>
      </c>
      <c r="B205">
        <v>3</v>
      </c>
      <c r="C205">
        <v>900</v>
      </c>
      <c r="D205">
        <v>2</v>
      </c>
    </row>
    <row r="206" spans="1:4" x14ac:dyDescent="0.25">
      <c r="A206">
        <v>204.8</v>
      </c>
      <c r="B206">
        <v>8</v>
      </c>
      <c r="C206">
        <v>300</v>
      </c>
      <c r="D206">
        <v>2</v>
      </c>
    </row>
    <row r="207" spans="1:4" x14ac:dyDescent="0.25">
      <c r="A207">
        <v>205.4</v>
      </c>
      <c r="B207">
        <v>2</v>
      </c>
      <c r="C207">
        <v>600</v>
      </c>
      <c r="D207">
        <v>5</v>
      </c>
    </row>
    <row r="208" spans="1:4" x14ac:dyDescent="0.25">
      <c r="A208">
        <v>205.8</v>
      </c>
      <c r="B208">
        <v>2</v>
      </c>
      <c r="C208">
        <v>750</v>
      </c>
      <c r="D208">
        <v>4</v>
      </c>
    </row>
    <row r="209" spans="1:4" x14ac:dyDescent="0.25">
      <c r="A209">
        <v>207.2</v>
      </c>
      <c r="B209">
        <v>2</v>
      </c>
      <c r="C209">
        <v>756</v>
      </c>
      <c r="D209">
        <v>4</v>
      </c>
    </row>
    <row r="210" spans="1:4" x14ac:dyDescent="0.25">
      <c r="A210">
        <v>208.20000000000002</v>
      </c>
      <c r="B210">
        <v>6</v>
      </c>
      <c r="C210">
        <v>300</v>
      </c>
      <c r="D210">
        <v>3</v>
      </c>
    </row>
    <row r="211" spans="1:4" x14ac:dyDescent="0.25">
      <c r="A211">
        <v>208.6</v>
      </c>
      <c r="B211">
        <v>2</v>
      </c>
      <c r="C211">
        <v>986</v>
      </c>
      <c r="D211">
        <v>3</v>
      </c>
    </row>
    <row r="212" spans="1:4" x14ac:dyDescent="0.25">
      <c r="A212">
        <v>208.6</v>
      </c>
      <c r="B212">
        <v>2</v>
      </c>
      <c r="C212">
        <v>991</v>
      </c>
      <c r="D212">
        <v>3</v>
      </c>
    </row>
    <row r="213" spans="1:4" x14ac:dyDescent="0.25">
      <c r="A213">
        <v>208.6</v>
      </c>
      <c r="B213">
        <v>2</v>
      </c>
      <c r="C213">
        <v>1000</v>
      </c>
      <c r="D213">
        <v>3</v>
      </c>
    </row>
    <row r="214" spans="1:4" x14ac:dyDescent="0.25">
      <c r="A214">
        <v>209.6</v>
      </c>
      <c r="B214">
        <v>4</v>
      </c>
      <c r="C214">
        <v>676</v>
      </c>
      <c r="D214">
        <v>2</v>
      </c>
    </row>
    <row r="215" spans="1:4" x14ac:dyDescent="0.25">
      <c r="A215">
        <v>210</v>
      </c>
      <c r="B215">
        <v>3</v>
      </c>
      <c r="C215">
        <v>926</v>
      </c>
      <c r="D215">
        <v>2</v>
      </c>
    </row>
    <row r="216" spans="1:4" x14ac:dyDescent="0.25">
      <c r="A216">
        <v>210</v>
      </c>
      <c r="B216">
        <v>3</v>
      </c>
      <c r="C216">
        <v>986</v>
      </c>
      <c r="D216">
        <v>2</v>
      </c>
    </row>
    <row r="217" spans="1:4" x14ac:dyDescent="0.25">
      <c r="A217">
        <v>212.39999999999998</v>
      </c>
      <c r="B217">
        <v>3</v>
      </c>
      <c r="C217">
        <v>656</v>
      </c>
      <c r="D217">
        <v>3</v>
      </c>
    </row>
    <row r="218" spans="1:4" x14ac:dyDescent="0.25">
      <c r="A218">
        <v>212.4</v>
      </c>
      <c r="B218">
        <v>2</v>
      </c>
      <c r="C218">
        <v>500</v>
      </c>
      <c r="D218">
        <v>6</v>
      </c>
    </row>
    <row r="219" spans="1:4" x14ac:dyDescent="0.25">
      <c r="A219">
        <v>213.2</v>
      </c>
      <c r="B219">
        <v>2</v>
      </c>
      <c r="C219">
        <v>626</v>
      </c>
      <c r="D219">
        <v>5</v>
      </c>
    </row>
    <row r="220" spans="1:4" x14ac:dyDescent="0.25">
      <c r="A220">
        <v>214.4</v>
      </c>
      <c r="B220">
        <v>2</v>
      </c>
      <c r="C220">
        <v>786</v>
      </c>
      <c r="D220">
        <v>4</v>
      </c>
    </row>
    <row r="221" spans="1:4" x14ac:dyDescent="0.25">
      <c r="A221">
        <v>217.20000000000002</v>
      </c>
      <c r="B221">
        <v>3</v>
      </c>
      <c r="C221">
        <v>500</v>
      </c>
      <c r="D221">
        <v>4</v>
      </c>
    </row>
    <row r="222" spans="1:4" x14ac:dyDescent="0.25">
      <c r="A222">
        <v>217.20000000000002</v>
      </c>
      <c r="B222">
        <v>3</v>
      </c>
      <c r="C222">
        <v>400</v>
      </c>
      <c r="D222">
        <v>5</v>
      </c>
    </row>
    <row r="223" spans="1:4" x14ac:dyDescent="0.25">
      <c r="A223">
        <v>217.8</v>
      </c>
      <c r="B223">
        <v>1</v>
      </c>
      <c r="C223">
        <v>2200</v>
      </c>
      <c r="D223">
        <v>3</v>
      </c>
    </row>
    <row r="224" spans="1:4" x14ac:dyDescent="0.25">
      <c r="A224">
        <v>218.39999999999998</v>
      </c>
      <c r="B224">
        <v>3</v>
      </c>
      <c r="C224">
        <v>676</v>
      </c>
      <c r="D224">
        <v>3</v>
      </c>
    </row>
    <row r="225" spans="1:4" x14ac:dyDescent="0.25">
      <c r="A225">
        <v>220</v>
      </c>
      <c r="B225">
        <v>5</v>
      </c>
      <c r="C225">
        <v>556</v>
      </c>
      <c r="D225">
        <v>2</v>
      </c>
    </row>
    <row r="226" spans="1:4" x14ac:dyDescent="0.25">
      <c r="A226">
        <v>220.8</v>
      </c>
      <c r="B226">
        <v>4</v>
      </c>
      <c r="C226">
        <v>500</v>
      </c>
      <c r="D226">
        <v>3</v>
      </c>
    </row>
    <row r="227" spans="1:4" x14ac:dyDescent="0.25">
      <c r="A227">
        <v>222</v>
      </c>
      <c r="B227">
        <v>2</v>
      </c>
      <c r="C227">
        <v>656</v>
      </c>
      <c r="D227">
        <v>5</v>
      </c>
    </row>
    <row r="228" spans="1:4" x14ac:dyDescent="0.25">
      <c r="A228">
        <v>222.8</v>
      </c>
      <c r="B228">
        <v>2</v>
      </c>
      <c r="C228">
        <v>1500</v>
      </c>
      <c r="D228">
        <v>2</v>
      </c>
    </row>
    <row r="229" spans="1:4" x14ac:dyDescent="0.25">
      <c r="A229">
        <v>224.7</v>
      </c>
      <c r="B229">
        <v>1</v>
      </c>
      <c r="C229">
        <v>1200</v>
      </c>
      <c r="D229">
        <v>6</v>
      </c>
    </row>
    <row r="230" spans="1:4" x14ac:dyDescent="0.25">
      <c r="A230">
        <v>225.5</v>
      </c>
      <c r="B230">
        <v>5</v>
      </c>
      <c r="C230">
        <v>400</v>
      </c>
      <c r="D230">
        <v>3</v>
      </c>
    </row>
    <row r="231" spans="1:4" x14ac:dyDescent="0.25">
      <c r="A231">
        <v>225.60000000000002</v>
      </c>
      <c r="B231">
        <v>3</v>
      </c>
      <c r="C231">
        <v>1000</v>
      </c>
      <c r="D231">
        <v>2</v>
      </c>
    </row>
    <row r="232" spans="1:4" x14ac:dyDescent="0.25">
      <c r="A232">
        <v>226</v>
      </c>
      <c r="B232">
        <v>4</v>
      </c>
      <c r="C232">
        <v>300</v>
      </c>
      <c r="D232">
        <v>5</v>
      </c>
    </row>
    <row r="233" spans="1:4" x14ac:dyDescent="0.25">
      <c r="A233">
        <v>226.6</v>
      </c>
      <c r="B233">
        <v>1</v>
      </c>
      <c r="C233">
        <v>1800</v>
      </c>
      <c r="D233">
        <v>4</v>
      </c>
    </row>
    <row r="234" spans="1:4" x14ac:dyDescent="0.25">
      <c r="A234">
        <v>230.4</v>
      </c>
      <c r="B234">
        <v>9</v>
      </c>
      <c r="C234">
        <v>300</v>
      </c>
      <c r="D234">
        <v>2</v>
      </c>
    </row>
    <row r="235" spans="1:4" x14ac:dyDescent="0.25">
      <c r="A235">
        <v>230.4</v>
      </c>
      <c r="B235">
        <v>4</v>
      </c>
      <c r="C235">
        <v>750</v>
      </c>
      <c r="D235">
        <v>2</v>
      </c>
    </row>
    <row r="236" spans="1:4" x14ac:dyDescent="0.25">
      <c r="A236">
        <v>230.4</v>
      </c>
      <c r="B236">
        <v>1</v>
      </c>
      <c r="C236">
        <v>1500</v>
      </c>
      <c r="D236">
        <v>5</v>
      </c>
    </row>
    <row r="237" spans="1:4" x14ac:dyDescent="0.25">
      <c r="A237">
        <v>230.5</v>
      </c>
      <c r="B237">
        <v>5</v>
      </c>
      <c r="C237">
        <v>586</v>
      </c>
      <c r="D237">
        <v>2</v>
      </c>
    </row>
    <row r="238" spans="1:4" x14ac:dyDescent="0.25">
      <c r="A238">
        <v>231</v>
      </c>
      <c r="B238">
        <v>7</v>
      </c>
      <c r="C238">
        <v>400</v>
      </c>
      <c r="D238">
        <v>2</v>
      </c>
    </row>
    <row r="239" spans="1:4" x14ac:dyDescent="0.25">
      <c r="A239">
        <v>231.2</v>
      </c>
      <c r="B239">
        <v>2</v>
      </c>
      <c r="C239">
        <v>851</v>
      </c>
      <c r="D239">
        <v>4</v>
      </c>
    </row>
    <row r="240" spans="1:4" x14ac:dyDescent="0.25">
      <c r="A240">
        <v>231.2</v>
      </c>
      <c r="B240">
        <v>2</v>
      </c>
      <c r="C240">
        <v>856</v>
      </c>
      <c r="D240">
        <v>4</v>
      </c>
    </row>
    <row r="241" spans="1:4" x14ac:dyDescent="0.25">
      <c r="A241">
        <v>232</v>
      </c>
      <c r="B241">
        <v>4</v>
      </c>
      <c r="C241">
        <v>756</v>
      </c>
      <c r="D241">
        <v>2</v>
      </c>
    </row>
    <row r="242" spans="1:4" x14ac:dyDescent="0.25">
      <c r="A242">
        <v>234</v>
      </c>
      <c r="B242">
        <v>5</v>
      </c>
      <c r="C242">
        <v>300</v>
      </c>
      <c r="D242">
        <v>4</v>
      </c>
    </row>
    <row r="243" spans="1:4" x14ac:dyDescent="0.25">
      <c r="A243">
        <v>235.5</v>
      </c>
      <c r="B243">
        <v>5</v>
      </c>
      <c r="C243">
        <v>600</v>
      </c>
      <c r="D243">
        <v>2</v>
      </c>
    </row>
    <row r="244" spans="1:4" x14ac:dyDescent="0.25">
      <c r="A244">
        <v>236</v>
      </c>
      <c r="B244">
        <v>2</v>
      </c>
      <c r="C244">
        <v>876</v>
      </c>
      <c r="D244">
        <v>4</v>
      </c>
    </row>
    <row r="245" spans="1:4" x14ac:dyDescent="0.25">
      <c r="A245">
        <v>237.89999999999998</v>
      </c>
      <c r="B245">
        <v>3</v>
      </c>
      <c r="C245">
        <v>531</v>
      </c>
      <c r="D245">
        <v>4</v>
      </c>
    </row>
    <row r="246" spans="1:4" x14ac:dyDescent="0.25">
      <c r="A246">
        <v>237.89999999999998</v>
      </c>
      <c r="B246">
        <v>3</v>
      </c>
      <c r="C246">
        <v>556</v>
      </c>
      <c r="D246">
        <v>4</v>
      </c>
    </row>
    <row r="247" spans="1:4" x14ac:dyDescent="0.25">
      <c r="A247">
        <v>239.2</v>
      </c>
      <c r="B247">
        <v>4</v>
      </c>
      <c r="C247">
        <v>400</v>
      </c>
      <c r="D247">
        <v>4</v>
      </c>
    </row>
    <row r="248" spans="1:4" x14ac:dyDescent="0.25">
      <c r="A248">
        <v>240</v>
      </c>
      <c r="B248">
        <v>3</v>
      </c>
      <c r="C248">
        <v>750</v>
      </c>
      <c r="D248">
        <v>3</v>
      </c>
    </row>
    <row r="249" spans="1:4" x14ac:dyDescent="0.25">
      <c r="A249">
        <v>240.4</v>
      </c>
      <c r="B249">
        <v>4</v>
      </c>
      <c r="C249">
        <v>786</v>
      </c>
      <c r="D249">
        <v>2</v>
      </c>
    </row>
    <row r="250" spans="1:4" x14ac:dyDescent="0.25">
      <c r="A250">
        <v>240.60000000000002</v>
      </c>
      <c r="B250">
        <v>6</v>
      </c>
      <c r="C250">
        <v>500</v>
      </c>
      <c r="D250">
        <v>2</v>
      </c>
    </row>
    <row r="251" spans="1:4" x14ac:dyDescent="0.25">
      <c r="A251">
        <v>241.6</v>
      </c>
      <c r="B251">
        <v>2</v>
      </c>
      <c r="C251">
        <v>900</v>
      </c>
      <c r="D251">
        <v>4</v>
      </c>
    </row>
    <row r="252" spans="1:4" x14ac:dyDescent="0.25">
      <c r="A252">
        <v>241.79999999999998</v>
      </c>
      <c r="B252">
        <v>3</v>
      </c>
      <c r="C252">
        <v>756</v>
      </c>
      <c r="D252">
        <v>3</v>
      </c>
    </row>
    <row r="253" spans="1:4" x14ac:dyDescent="0.25">
      <c r="A253">
        <v>242.90000000000003</v>
      </c>
      <c r="B253">
        <v>7</v>
      </c>
      <c r="C253">
        <v>300</v>
      </c>
      <c r="D253">
        <v>3</v>
      </c>
    </row>
    <row r="254" spans="1:4" x14ac:dyDescent="0.25">
      <c r="A254">
        <v>243.6</v>
      </c>
      <c r="B254">
        <v>4</v>
      </c>
      <c r="C254">
        <v>536</v>
      </c>
      <c r="D254">
        <v>3</v>
      </c>
    </row>
    <row r="255" spans="1:4" x14ac:dyDescent="0.25">
      <c r="A255">
        <v>243.6</v>
      </c>
      <c r="B255">
        <v>4</v>
      </c>
      <c r="C255">
        <v>556</v>
      </c>
      <c r="D255">
        <v>3</v>
      </c>
    </row>
    <row r="256" spans="1:4" x14ac:dyDescent="0.25">
      <c r="A256">
        <v>244.5</v>
      </c>
      <c r="B256">
        <v>5</v>
      </c>
      <c r="C256">
        <v>626</v>
      </c>
      <c r="D256">
        <v>2</v>
      </c>
    </row>
    <row r="257" spans="1:4" x14ac:dyDescent="0.25">
      <c r="A257">
        <v>245.9</v>
      </c>
      <c r="B257">
        <v>1</v>
      </c>
      <c r="C257">
        <v>2500</v>
      </c>
      <c r="D257">
        <v>3</v>
      </c>
    </row>
    <row r="258" spans="1:4" x14ac:dyDescent="0.25">
      <c r="A258">
        <v>247</v>
      </c>
      <c r="B258">
        <v>2</v>
      </c>
      <c r="C258">
        <v>1200</v>
      </c>
      <c r="D258">
        <v>3</v>
      </c>
    </row>
    <row r="259" spans="1:4" x14ac:dyDescent="0.25">
      <c r="A259">
        <v>249</v>
      </c>
      <c r="B259">
        <v>3</v>
      </c>
      <c r="C259">
        <v>586</v>
      </c>
      <c r="D259">
        <v>4</v>
      </c>
    </row>
    <row r="260" spans="1:4" x14ac:dyDescent="0.25">
      <c r="A260">
        <v>249</v>
      </c>
      <c r="B260">
        <v>2</v>
      </c>
      <c r="C260">
        <v>600</v>
      </c>
      <c r="D260">
        <v>6</v>
      </c>
    </row>
    <row r="261" spans="1:4" x14ac:dyDescent="0.25">
      <c r="A261">
        <v>249.6</v>
      </c>
      <c r="B261">
        <v>2</v>
      </c>
      <c r="C261">
        <v>750</v>
      </c>
      <c r="D261">
        <v>5</v>
      </c>
    </row>
    <row r="262" spans="1:4" x14ac:dyDescent="0.25">
      <c r="A262">
        <v>250.3</v>
      </c>
      <c r="B262">
        <v>1</v>
      </c>
      <c r="C262">
        <v>2000</v>
      </c>
      <c r="D262">
        <v>4</v>
      </c>
    </row>
    <row r="263" spans="1:4" x14ac:dyDescent="0.25">
      <c r="A263">
        <v>250.79999999999998</v>
      </c>
      <c r="B263">
        <v>3</v>
      </c>
      <c r="C263">
        <v>786</v>
      </c>
      <c r="D263">
        <v>3</v>
      </c>
    </row>
    <row r="264" spans="1:4" x14ac:dyDescent="0.25">
      <c r="A264">
        <v>254.10000000000002</v>
      </c>
      <c r="B264">
        <v>3</v>
      </c>
      <c r="C264">
        <v>600</v>
      </c>
      <c r="D264">
        <v>4</v>
      </c>
    </row>
    <row r="265" spans="1:4" x14ac:dyDescent="0.25">
      <c r="A265">
        <v>255</v>
      </c>
      <c r="B265">
        <v>5</v>
      </c>
      <c r="C265">
        <v>656</v>
      </c>
      <c r="D265">
        <v>2</v>
      </c>
    </row>
    <row r="266" spans="1:4" x14ac:dyDescent="0.25">
      <c r="A266">
        <v>255.2</v>
      </c>
      <c r="B266">
        <v>4</v>
      </c>
      <c r="C266">
        <v>586</v>
      </c>
      <c r="D266">
        <v>3</v>
      </c>
    </row>
    <row r="267" spans="1:4" x14ac:dyDescent="0.25">
      <c r="A267">
        <v>256</v>
      </c>
      <c r="B267">
        <v>10</v>
      </c>
      <c r="C267">
        <v>300</v>
      </c>
      <c r="D267">
        <v>2</v>
      </c>
    </row>
    <row r="268" spans="1:4" x14ac:dyDescent="0.25">
      <c r="A268">
        <v>260.39999999999998</v>
      </c>
      <c r="B268">
        <v>4</v>
      </c>
      <c r="C268">
        <v>851</v>
      </c>
      <c r="D268">
        <v>2</v>
      </c>
    </row>
    <row r="269" spans="1:4" x14ac:dyDescent="0.25">
      <c r="A269">
        <v>260.39999999999998</v>
      </c>
      <c r="B269">
        <v>4</v>
      </c>
      <c r="C269">
        <v>856</v>
      </c>
      <c r="D269">
        <v>2</v>
      </c>
    </row>
    <row r="270" spans="1:4" x14ac:dyDescent="0.25">
      <c r="A270">
        <v>260.8</v>
      </c>
      <c r="B270">
        <v>4</v>
      </c>
      <c r="C270">
        <v>600</v>
      </c>
      <c r="D270">
        <v>3</v>
      </c>
    </row>
    <row r="271" spans="1:4" x14ac:dyDescent="0.25">
      <c r="A271">
        <v>261.89999999999998</v>
      </c>
      <c r="B271">
        <v>3</v>
      </c>
      <c r="C271">
        <v>400</v>
      </c>
      <c r="D271">
        <v>6</v>
      </c>
    </row>
    <row r="272" spans="1:4" x14ac:dyDescent="0.25">
      <c r="A272">
        <v>262</v>
      </c>
      <c r="B272">
        <v>5</v>
      </c>
      <c r="C272">
        <v>676</v>
      </c>
      <c r="D272">
        <v>2</v>
      </c>
    </row>
    <row r="273" spans="1:4" x14ac:dyDescent="0.25">
      <c r="A273">
        <v>263.10000000000002</v>
      </c>
      <c r="B273">
        <v>3</v>
      </c>
      <c r="C273">
        <v>500</v>
      </c>
      <c r="D273">
        <v>5</v>
      </c>
    </row>
    <row r="274" spans="1:4" x14ac:dyDescent="0.25">
      <c r="A274">
        <v>263.70000000000005</v>
      </c>
      <c r="B274">
        <v>3</v>
      </c>
      <c r="C274">
        <v>626</v>
      </c>
      <c r="D274">
        <v>4</v>
      </c>
    </row>
    <row r="275" spans="1:4" x14ac:dyDescent="0.25">
      <c r="A275">
        <v>264</v>
      </c>
      <c r="B275">
        <v>8</v>
      </c>
      <c r="C275">
        <v>400</v>
      </c>
      <c r="D275">
        <v>2</v>
      </c>
    </row>
    <row r="276" spans="1:4" x14ac:dyDescent="0.25">
      <c r="A276">
        <v>264</v>
      </c>
      <c r="B276">
        <v>6</v>
      </c>
      <c r="C276">
        <v>556</v>
      </c>
      <c r="D276">
        <v>2</v>
      </c>
    </row>
    <row r="277" spans="1:4" x14ac:dyDescent="0.25">
      <c r="A277">
        <v>265.39999999999998</v>
      </c>
      <c r="B277">
        <v>2</v>
      </c>
      <c r="C277">
        <v>986</v>
      </c>
      <c r="D277">
        <v>4</v>
      </c>
    </row>
    <row r="278" spans="1:4" x14ac:dyDescent="0.25">
      <c r="A278">
        <v>265.39999999999998</v>
      </c>
      <c r="B278">
        <v>2</v>
      </c>
      <c r="C278">
        <v>1000</v>
      </c>
      <c r="D278">
        <v>4</v>
      </c>
    </row>
    <row r="279" spans="1:4" x14ac:dyDescent="0.25">
      <c r="A279">
        <v>266</v>
      </c>
      <c r="B279">
        <v>4</v>
      </c>
      <c r="C279">
        <v>876</v>
      </c>
      <c r="D279">
        <v>2</v>
      </c>
    </row>
    <row r="280" spans="1:4" x14ac:dyDescent="0.25">
      <c r="A280">
        <v>266</v>
      </c>
      <c r="B280">
        <v>4</v>
      </c>
      <c r="C280">
        <v>886</v>
      </c>
      <c r="D280">
        <v>2</v>
      </c>
    </row>
    <row r="281" spans="1:4" x14ac:dyDescent="0.25">
      <c r="A281">
        <v>268.2</v>
      </c>
      <c r="B281">
        <v>2</v>
      </c>
      <c r="C281">
        <v>1800</v>
      </c>
      <c r="D281">
        <v>2</v>
      </c>
    </row>
    <row r="282" spans="1:4" x14ac:dyDescent="0.25">
      <c r="A282">
        <v>268.5</v>
      </c>
      <c r="B282">
        <v>3</v>
      </c>
      <c r="C282">
        <v>1200</v>
      </c>
      <c r="D282">
        <v>2</v>
      </c>
    </row>
    <row r="283" spans="1:4" x14ac:dyDescent="0.25">
      <c r="A283">
        <v>270</v>
      </c>
      <c r="B283">
        <v>1</v>
      </c>
      <c r="C283">
        <v>1500</v>
      </c>
      <c r="D283">
        <v>6</v>
      </c>
    </row>
    <row r="284" spans="1:4" x14ac:dyDescent="0.25">
      <c r="A284">
        <v>270.60000000000002</v>
      </c>
      <c r="B284">
        <v>6</v>
      </c>
      <c r="C284">
        <v>400</v>
      </c>
      <c r="D284">
        <v>3</v>
      </c>
    </row>
    <row r="285" spans="1:4" x14ac:dyDescent="0.25">
      <c r="A285">
        <v>270.8</v>
      </c>
      <c r="B285">
        <v>4</v>
      </c>
      <c r="C285">
        <v>300</v>
      </c>
      <c r="D285">
        <v>6</v>
      </c>
    </row>
    <row r="286" spans="1:4" x14ac:dyDescent="0.25">
      <c r="A286">
        <v>271.2</v>
      </c>
      <c r="B286">
        <v>4</v>
      </c>
      <c r="C286">
        <v>616</v>
      </c>
      <c r="D286">
        <v>3</v>
      </c>
    </row>
    <row r="287" spans="1:4" x14ac:dyDescent="0.25">
      <c r="A287">
        <v>271.2</v>
      </c>
      <c r="B287">
        <v>4</v>
      </c>
      <c r="C287">
        <v>626</v>
      </c>
      <c r="D287">
        <v>3</v>
      </c>
    </row>
    <row r="288" spans="1:4" x14ac:dyDescent="0.25">
      <c r="A288">
        <v>271.20000000000005</v>
      </c>
      <c r="B288">
        <v>3</v>
      </c>
      <c r="C288">
        <v>816</v>
      </c>
      <c r="D288">
        <v>3</v>
      </c>
    </row>
    <row r="289" spans="1:4" x14ac:dyDescent="0.25">
      <c r="A289">
        <v>271.20000000000005</v>
      </c>
      <c r="B289">
        <v>3</v>
      </c>
      <c r="C289">
        <v>846</v>
      </c>
      <c r="D289">
        <v>3</v>
      </c>
    </row>
    <row r="290" spans="1:4" x14ac:dyDescent="0.25">
      <c r="A290">
        <v>271.20000000000005</v>
      </c>
      <c r="B290">
        <v>3</v>
      </c>
      <c r="C290">
        <v>856</v>
      </c>
      <c r="D290">
        <v>3</v>
      </c>
    </row>
    <row r="291" spans="1:4" x14ac:dyDescent="0.25">
      <c r="A291">
        <v>271.60000000000002</v>
      </c>
      <c r="B291">
        <v>1</v>
      </c>
      <c r="C291">
        <v>1800</v>
      </c>
      <c r="D291">
        <v>5</v>
      </c>
    </row>
    <row r="292" spans="1:4" x14ac:dyDescent="0.25">
      <c r="A292">
        <v>272.39999999999998</v>
      </c>
      <c r="B292">
        <v>4</v>
      </c>
      <c r="C292">
        <v>900</v>
      </c>
      <c r="D292">
        <v>2</v>
      </c>
    </row>
    <row r="293" spans="1:4" x14ac:dyDescent="0.25">
      <c r="A293">
        <v>274.10000000000002</v>
      </c>
      <c r="B293">
        <v>1</v>
      </c>
      <c r="C293">
        <v>2200</v>
      </c>
      <c r="D293">
        <v>4</v>
      </c>
    </row>
    <row r="294" spans="1:4" x14ac:dyDescent="0.25">
      <c r="A294">
        <v>274.79999999999995</v>
      </c>
      <c r="B294">
        <v>3</v>
      </c>
      <c r="C294">
        <v>651</v>
      </c>
      <c r="D294">
        <v>4</v>
      </c>
    </row>
    <row r="295" spans="1:4" x14ac:dyDescent="0.25">
      <c r="A295">
        <v>274.79999999999995</v>
      </c>
      <c r="B295">
        <v>3</v>
      </c>
      <c r="C295">
        <v>656</v>
      </c>
      <c r="D295">
        <v>4</v>
      </c>
    </row>
    <row r="296" spans="1:4" x14ac:dyDescent="0.25">
      <c r="A296">
        <v>276</v>
      </c>
      <c r="B296">
        <v>5</v>
      </c>
      <c r="C296">
        <v>500</v>
      </c>
      <c r="D296">
        <v>3</v>
      </c>
    </row>
    <row r="297" spans="1:4" x14ac:dyDescent="0.25">
      <c r="A297">
        <v>276.60000000000002</v>
      </c>
      <c r="B297">
        <v>6</v>
      </c>
      <c r="C297">
        <v>586</v>
      </c>
      <c r="D297">
        <v>2</v>
      </c>
    </row>
    <row r="298" spans="1:4" x14ac:dyDescent="0.25">
      <c r="A298">
        <v>276.89999999999998</v>
      </c>
      <c r="B298">
        <v>3</v>
      </c>
      <c r="C298">
        <v>876</v>
      </c>
      <c r="D298">
        <v>3</v>
      </c>
    </row>
    <row r="299" spans="1:4" x14ac:dyDescent="0.25">
      <c r="A299">
        <v>276.89999999999998</v>
      </c>
      <c r="B299">
        <v>3</v>
      </c>
      <c r="C299">
        <v>886</v>
      </c>
      <c r="D299">
        <v>3</v>
      </c>
    </row>
    <row r="300" spans="1:4" x14ac:dyDescent="0.25">
      <c r="A300">
        <v>277.60000000000002</v>
      </c>
      <c r="B300">
        <v>8</v>
      </c>
      <c r="C300">
        <v>300</v>
      </c>
      <c r="D300">
        <v>3</v>
      </c>
    </row>
    <row r="301" spans="1:4" x14ac:dyDescent="0.25">
      <c r="A301">
        <v>280</v>
      </c>
      <c r="B301">
        <v>4</v>
      </c>
      <c r="C301">
        <v>926</v>
      </c>
      <c r="D301">
        <v>2</v>
      </c>
    </row>
    <row r="302" spans="1:4" x14ac:dyDescent="0.25">
      <c r="A302">
        <v>280</v>
      </c>
      <c r="B302">
        <v>4</v>
      </c>
      <c r="C302">
        <v>986</v>
      </c>
      <c r="D302">
        <v>2</v>
      </c>
    </row>
    <row r="303" spans="1:4" x14ac:dyDescent="0.25">
      <c r="A303">
        <v>280.2</v>
      </c>
      <c r="B303">
        <v>2</v>
      </c>
      <c r="C303">
        <v>851</v>
      </c>
      <c r="D303">
        <v>5</v>
      </c>
    </row>
    <row r="304" spans="1:4" x14ac:dyDescent="0.25">
      <c r="A304">
        <v>280.2</v>
      </c>
      <c r="B304">
        <v>2</v>
      </c>
      <c r="C304">
        <v>856</v>
      </c>
      <c r="D304">
        <v>5</v>
      </c>
    </row>
    <row r="305" spans="1:4" x14ac:dyDescent="0.25">
      <c r="A305">
        <v>280.7</v>
      </c>
      <c r="B305">
        <v>7</v>
      </c>
      <c r="C305">
        <v>500</v>
      </c>
      <c r="D305">
        <v>2</v>
      </c>
    </row>
    <row r="306" spans="1:4" x14ac:dyDescent="0.25">
      <c r="A306">
        <v>280.79999999999995</v>
      </c>
      <c r="B306">
        <v>6</v>
      </c>
      <c r="C306">
        <v>300</v>
      </c>
      <c r="D306">
        <v>4</v>
      </c>
    </row>
    <row r="307" spans="1:4" x14ac:dyDescent="0.25">
      <c r="A307">
        <v>281.60000000000002</v>
      </c>
      <c r="B307">
        <v>11</v>
      </c>
      <c r="C307">
        <v>300</v>
      </c>
      <c r="D307">
        <v>2</v>
      </c>
    </row>
    <row r="308" spans="1:4" x14ac:dyDescent="0.25">
      <c r="A308">
        <v>282</v>
      </c>
      <c r="B308">
        <v>3</v>
      </c>
      <c r="C308">
        <v>676</v>
      </c>
      <c r="D308">
        <v>4</v>
      </c>
    </row>
    <row r="309" spans="1:4" x14ac:dyDescent="0.25">
      <c r="A309">
        <v>282.5</v>
      </c>
      <c r="B309">
        <v>5</v>
      </c>
      <c r="C309">
        <v>300</v>
      </c>
      <c r="D309">
        <v>5</v>
      </c>
    </row>
    <row r="310" spans="1:4" x14ac:dyDescent="0.25">
      <c r="A310">
        <v>282.60000000000002</v>
      </c>
      <c r="B310">
        <v>6</v>
      </c>
      <c r="C310">
        <v>600</v>
      </c>
      <c r="D310">
        <v>2</v>
      </c>
    </row>
    <row r="311" spans="1:4" x14ac:dyDescent="0.25">
      <c r="A311">
        <v>283.2</v>
      </c>
      <c r="B311">
        <v>4</v>
      </c>
      <c r="C311">
        <v>656</v>
      </c>
      <c r="D311">
        <v>3</v>
      </c>
    </row>
    <row r="312" spans="1:4" x14ac:dyDescent="0.25">
      <c r="A312">
        <v>283.79999999999995</v>
      </c>
      <c r="B312">
        <v>3</v>
      </c>
      <c r="C312">
        <v>900</v>
      </c>
      <c r="D312">
        <v>3</v>
      </c>
    </row>
    <row r="313" spans="1:4" x14ac:dyDescent="0.25">
      <c r="A313">
        <v>288</v>
      </c>
      <c r="B313">
        <v>5</v>
      </c>
      <c r="C313">
        <v>750</v>
      </c>
      <c r="D313">
        <v>2</v>
      </c>
    </row>
    <row r="314" spans="1:4" x14ac:dyDescent="0.25">
      <c r="A314">
        <v>288.60000000000002</v>
      </c>
      <c r="B314">
        <v>3</v>
      </c>
      <c r="C314">
        <v>556</v>
      </c>
      <c r="D314">
        <v>5</v>
      </c>
    </row>
    <row r="315" spans="1:4" x14ac:dyDescent="0.25">
      <c r="A315">
        <v>289.60000000000002</v>
      </c>
      <c r="B315">
        <v>4</v>
      </c>
      <c r="C315">
        <v>500</v>
      </c>
      <c r="D315">
        <v>4</v>
      </c>
    </row>
    <row r="316" spans="1:4" x14ac:dyDescent="0.25">
      <c r="A316">
        <v>289.60000000000002</v>
      </c>
      <c r="B316">
        <v>4</v>
      </c>
      <c r="C316">
        <v>400</v>
      </c>
      <c r="D316">
        <v>5</v>
      </c>
    </row>
    <row r="317" spans="1:4" x14ac:dyDescent="0.25">
      <c r="A317">
        <v>290</v>
      </c>
      <c r="B317">
        <v>5</v>
      </c>
      <c r="C317">
        <v>756</v>
      </c>
      <c r="D317">
        <v>2</v>
      </c>
    </row>
    <row r="318" spans="1:4" x14ac:dyDescent="0.25">
      <c r="A318">
        <v>291.2</v>
      </c>
      <c r="B318">
        <v>4</v>
      </c>
      <c r="C318">
        <v>676</v>
      </c>
      <c r="D318">
        <v>3</v>
      </c>
    </row>
    <row r="319" spans="1:4" x14ac:dyDescent="0.25">
      <c r="A319">
        <v>291.60000000000002</v>
      </c>
      <c r="B319">
        <v>3</v>
      </c>
      <c r="C319">
        <v>926</v>
      </c>
      <c r="D319">
        <v>3</v>
      </c>
    </row>
    <row r="320" spans="1:4" x14ac:dyDescent="0.25">
      <c r="A320">
        <v>292.8</v>
      </c>
      <c r="B320">
        <v>2</v>
      </c>
      <c r="C320">
        <v>900</v>
      </c>
      <c r="D320">
        <v>5</v>
      </c>
    </row>
    <row r="321" spans="1:4" x14ac:dyDescent="0.25">
      <c r="A321">
        <v>293.39999999999998</v>
      </c>
      <c r="B321">
        <v>6</v>
      </c>
      <c r="C321">
        <v>626</v>
      </c>
      <c r="D321">
        <v>2</v>
      </c>
    </row>
    <row r="322" spans="1:4" x14ac:dyDescent="0.25">
      <c r="A322">
        <v>297</v>
      </c>
      <c r="B322">
        <v>9</v>
      </c>
      <c r="C322">
        <v>400</v>
      </c>
      <c r="D322">
        <v>2</v>
      </c>
    </row>
    <row r="323" spans="1:4" x14ac:dyDescent="0.25">
      <c r="A323">
        <v>299</v>
      </c>
      <c r="B323">
        <v>5</v>
      </c>
      <c r="C323">
        <v>400</v>
      </c>
      <c r="D323">
        <v>4</v>
      </c>
    </row>
    <row r="324" spans="1:4" x14ac:dyDescent="0.25">
      <c r="A324">
        <v>299</v>
      </c>
      <c r="B324">
        <v>1</v>
      </c>
      <c r="C324">
        <v>2000</v>
      </c>
      <c r="D324">
        <v>5</v>
      </c>
    </row>
    <row r="325" spans="1:4" x14ac:dyDescent="0.25">
      <c r="A325">
        <v>299.60000000000002</v>
      </c>
      <c r="B325">
        <v>2</v>
      </c>
      <c r="C325">
        <v>2000</v>
      </c>
      <c r="D325">
        <v>2</v>
      </c>
    </row>
    <row r="326" spans="1:4" x14ac:dyDescent="0.25">
      <c r="A326">
        <v>300.5</v>
      </c>
      <c r="B326">
        <v>5</v>
      </c>
      <c r="C326">
        <v>786</v>
      </c>
      <c r="D326">
        <v>2</v>
      </c>
    </row>
    <row r="327" spans="1:4" x14ac:dyDescent="0.25">
      <c r="A327">
        <v>300.8</v>
      </c>
      <c r="B327">
        <v>4</v>
      </c>
      <c r="C327">
        <v>1000</v>
      </c>
      <c r="D327">
        <v>2</v>
      </c>
    </row>
    <row r="328" spans="1:4" x14ac:dyDescent="0.25">
      <c r="A328">
        <v>301.8</v>
      </c>
      <c r="B328">
        <v>2</v>
      </c>
      <c r="C328">
        <v>750</v>
      </c>
      <c r="D328">
        <v>6</v>
      </c>
    </row>
    <row r="329" spans="1:4" x14ac:dyDescent="0.25">
      <c r="A329">
        <v>303.8</v>
      </c>
      <c r="B329">
        <v>2</v>
      </c>
      <c r="C329">
        <v>1500</v>
      </c>
      <c r="D329">
        <v>3</v>
      </c>
    </row>
    <row r="330" spans="1:4" x14ac:dyDescent="0.25">
      <c r="A330">
        <v>304.5</v>
      </c>
      <c r="B330">
        <v>5</v>
      </c>
      <c r="C330">
        <v>536</v>
      </c>
      <c r="D330">
        <v>3</v>
      </c>
    </row>
    <row r="331" spans="1:4" x14ac:dyDescent="0.25">
      <c r="A331">
        <v>304.5</v>
      </c>
      <c r="B331">
        <v>5</v>
      </c>
      <c r="C331">
        <v>556</v>
      </c>
      <c r="D331">
        <v>3</v>
      </c>
    </row>
    <row r="332" spans="1:4" x14ac:dyDescent="0.25">
      <c r="A332">
        <v>306</v>
      </c>
      <c r="B332">
        <v>6</v>
      </c>
      <c r="C332">
        <v>656</v>
      </c>
      <c r="D332">
        <v>2</v>
      </c>
    </row>
    <row r="333" spans="1:4" x14ac:dyDescent="0.25">
      <c r="A333">
        <v>307.20000000000005</v>
      </c>
      <c r="B333">
        <v>12</v>
      </c>
      <c r="C333">
        <v>300</v>
      </c>
      <c r="D333">
        <v>2</v>
      </c>
    </row>
    <row r="334" spans="1:4" x14ac:dyDescent="0.25">
      <c r="A334">
        <v>308</v>
      </c>
      <c r="B334">
        <v>7</v>
      </c>
      <c r="C334">
        <v>556</v>
      </c>
      <c r="D334">
        <v>2</v>
      </c>
    </row>
    <row r="335" spans="1:4" x14ac:dyDescent="0.25">
      <c r="A335">
        <v>308.10000000000002</v>
      </c>
      <c r="B335">
        <v>3</v>
      </c>
      <c r="C335">
        <v>600</v>
      </c>
      <c r="D335">
        <v>5</v>
      </c>
    </row>
    <row r="336" spans="1:4" x14ac:dyDescent="0.25">
      <c r="A336">
        <v>308.70000000000005</v>
      </c>
      <c r="B336">
        <v>3</v>
      </c>
      <c r="C336">
        <v>750</v>
      </c>
      <c r="D336">
        <v>4</v>
      </c>
    </row>
    <row r="337" spans="1:4" x14ac:dyDescent="0.25">
      <c r="A337">
        <v>310.2</v>
      </c>
      <c r="B337">
        <v>1</v>
      </c>
      <c r="C337">
        <v>2500</v>
      </c>
      <c r="D337">
        <v>4</v>
      </c>
    </row>
    <row r="338" spans="1:4" x14ac:dyDescent="0.25">
      <c r="A338">
        <v>310.79999999999995</v>
      </c>
      <c r="B338">
        <v>3</v>
      </c>
      <c r="C338">
        <v>756</v>
      </c>
      <c r="D338">
        <v>4</v>
      </c>
    </row>
    <row r="339" spans="1:4" x14ac:dyDescent="0.25">
      <c r="A339">
        <v>312.3</v>
      </c>
      <c r="B339">
        <v>9</v>
      </c>
      <c r="C339">
        <v>300</v>
      </c>
      <c r="D339">
        <v>3</v>
      </c>
    </row>
    <row r="340" spans="1:4" x14ac:dyDescent="0.25">
      <c r="A340">
        <v>312.39999999999998</v>
      </c>
      <c r="B340">
        <v>2</v>
      </c>
      <c r="C340">
        <v>1200</v>
      </c>
      <c r="D340">
        <v>4</v>
      </c>
    </row>
    <row r="341" spans="1:4" x14ac:dyDescent="0.25">
      <c r="A341">
        <v>312.7</v>
      </c>
      <c r="B341">
        <v>1</v>
      </c>
      <c r="C341">
        <v>1800</v>
      </c>
      <c r="D341">
        <v>6</v>
      </c>
    </row>
    <row r="342" spans="1:4" x14ac:dyDescent="0.25">
      <c r="A342">
        <v>312.89999999999998</v>
      </c>
      <c r="B342">
        <v>3</v>
      </c>
      <c r="C342">
        <v>986</v>
      </c>
      <c r="D342">
        <v>3</v>
      </c>
    </row>
    <row r="343" spans="1:4" x14ac:dyDescent="0.25">
      <c r="A343">
        <v>312.89999999999998</v>
      </c>
      <c r="B343">
        <v>3</v>
      </c>
      <c r="C343">
        <v>991</v>
      </c>
      <c r="D343">
        <v>3</v>
      </c>
    </row>
    <row r="344" spans="1:4" x14ac:dyDescent="0.25">
      <c r="A344">
        <v>312.89999999999998</v>
      </c>
      <c r="B344">
        <v>3</v>
      </c>
      <c r="C344">
        <v>1000</v>
      </c>
      <c r="D344">
        <v>3</v>
      </c>
    </row>
    <row r="345" spans="1:4" x14ac:dyDescent="0.25">
      <c r="A345">
        <v>314.39999999999998</v>
      </c>
      <c r="B345">
        <v>6</v>
      </c>
      <c r="C345">
        <v>676</v>
      </c>
      <c r="D345">
        <v>2</v>
      </c>
    </row>
    <row r="346" spans="1:4" x14ac:dyDescent="0.25">
      <c r="A346">
        <v>315.7</v>
      </c>
      <c r="B346">
        <v>7</v>
      </c>
      <c r="C346">
        <v>400</v>
      </c>
      <c r="D346">
        <v>3</v>
      </c>
    </row>
    <row r="347" spans="1:4" x14ac:dyDescent="0.25">
      <c r="A347">
        <v>317.2</v>
      </c>
      <c r="B347">
        <v>4</v>
      </c>
      <c r="C347">
        <v>531</v>
      </c>
      <c r="D347">
        <v>4</v>
      </c>
    </row>
    <row r="348" spans="1:4" x14ac:dyDescent="0.25">
      <c r="A348">
        <v>317.2</v>
      </c>
      <c r="B348">
        <v>4</v>
      </c>
      <c r="C348">
        <v>556</v>
      </c>
      <c r="D348">
        <v>4</v>
      </c>
    </row>
    <row r="349" spans="1:4" x14ac:dyDescent="0.25">
      <c r="A349">
        <v>318.60000000000002</v>
      </c>
      <c r="B349">
        <v>3</v>
      </c>
      <c r="C349">
        <v>500</v>
      </c>
      <c r="D349">
        <v>6</v>
      </c>
    </row>
    <row r="350" spans="1:4" x14ac:dyDescent="0.25">
      <c r="A350">
        <v>319</v>
      </c>
      <c r="B350">
        <v>5</v>
      </c>
      <c r="C350">
        <v>586</v>
      </c>
      <c r="D350">
        <v>3</v>
      </c>
    </row>
    <row r="351" spans="1:4" x14ac:dyDescent="0.25">
      <c r="A351">
        <v>319.79999999999995</v>
      </c>
      <c r="B351">
        <v>3</v>
      </c>
      <c r="C351">
        <v>626</v>
      </c>
      <c r="D351">
        <v>5</v>
      </c>
    </row>
    <row r="352" spans="1:4" x14ac:dyDescent="0.25">
      <c r="A352">
        <v>320</v>
      </c>
      <c r="B352">
        <v>4</v>
      </c>
      <c r="C352">
        <v>750</v>
      </c>
      <c r="D352">
        <v>3</v>
      </c>
    </row>
    <row r="353" spans="1:4" x14ac:dyDescent="0.25">
      <c r="A353">
        <v>320.8</v>
      </c>
      <c r="B353">
        <v>8</v>
      </c>
      <c r="C353">
        <v>500</v>
      </c>
      <c r="D353">
        <v>2</v>
      </c>
    </row>
    <row r="354" spans="1:4" x14ac:dyDescent="0.25">
      <c r="A354">
        <v>321.2</v>
      </c>
      <c r="B354">
        <v>2</v>
      </c>
      <c r="C354">
        <v>991</v>
      </c>
      <c r="D354">
        <v>5</v>
      </c>
    </row>
    <row r="355" spans="1:4" x14ac:dyDescent="0.25">
      <c r="A355">
        <v>321.2</v>
      </c>
      <c r="B355">
        <v>2</v>
      </c>
      <c r="C355">
        <v>1000</v>
      </c>
      <c r="D355">
        <v>5</v>
      </c>
    </row>
    <row r="356" spans="1:4" x14ac:dyDescent="0.25">
      <c r="A356">
        <v>321.60000000000002</v>
      </c>
      <c r="B356">
        <v>3</v>
      </c>
      <c r="C356">
        <v>786</v>
      </c>
      <c r="D356">
        <v>4</v>
      </c>
    </row>
    <row r="357" spans="1:4" x14ac:dyDescent="0.25">
      <c r="A357">
        <v>322.39999999999998</v>
      </c>
      <c r="B357">
        <v>4</v>
      </c>
      <c r="C357">
        <v>756</v>
      </c>
      <c r="D357">
        <v>3</v>
      </c>
    </row>
    <row r="358" spans="1:4" x14ac:dyDescent="0.25">
      <c r="A358">
        <v>322.7</v>
      </c>
      <c r="B358">
        <v>7</v>
      </c>
      <c r="C358">
        <v>586</v>
      </c>
      <c r="D358">
        <v>2</v>
      </c>
    </row>
    <row r="359" spans="1:4" x14ac:dyDescent="0.25">
      <c r="A359">
        <v>325.5</v>
      </c>
      <c r="B359">
        <v>5</v>
      </c>
      <c r="C359">
        <v>851</v>
      </c>
      <c r="D359">
        <v>2</v>
      </c>
    </row>
    <row r="360" spans="1:4" x14ac:dyDescent="0.25">
      <c r="A360">
        <v>325.5</v>
      </c>
      <c r="B360">
        <v>5</v>
      </c>
      <c r="C360">
        <v>856</v>
      </c>
      <c r="D360">
        <v>2</v>
      </c>
    </row>
    <row r="361" spans="1:4" x14ac:dyDescent="0.25">
      <c r="A361">
        <v>326</v>
      </c>
      <c r="B361">
        <v>5</v>
      </c>
      <c r="C361">
        <v>600</v>
      </c>
      <c r="D361">
        <v>3</v>
      </c>
    </row>
    <row r="362" spans="1:4" x14ac:dyDescent="0.25">
      <c r="A362">
        <v>326.39999999999998</v>
      </c>
      <c r="B362">
        <v>1</v>
      </c>
      <c r="C362">
        <v>2200</v>
      </c>
      <c r="D362">
        <v>5</v>
      </c>
    </row>
    <row r="363" spans="1:4" x14ac:dyDescent="0.25">
      <c r="A363">
        <v>327.59999999999997</v>
      </c>
      <c r="B363">
        <v>7</v>
      </c>
      <c r="C363">
        <v>300</v>
      </c>
      <c r="D363">
        <v>4</v>
      </c>
    </row>
    <row r="364" spans="1:4" x14ac:dyDescent="0.25">
      <c r="A364">
        <v>329.7</v>
      </c>
      <c r="B364">
        <v>7</v>
      </c>
      <c r="C364">
        <v>600</v>
      </c>
      <c r="D364">
        <v>2</v>
      </c>
    </row>
    <row r="365" spans="1:4" x14ac:dyDescent="0.25">
      <c r="A365">
        <v>330</v>
      </c>
      <c r="B365">
        <v>10</v>
      </c>
      <c r="C365">
        <v>400</v>
      </c>
      <c r="D365">
        <v>2</v>
      </c>
    </row>
    <row r="366" spans="1:4" x14ac:dyDescent="0.25">
      <c r="A366">
        <v>331.20000000000005</v>
      </c>
      <c r="B366">
        <v>6</v>
      </c>
      <c r="C366">
        <v>500</v>
      </c>
      <c r="D366">
        <v>3</v>
      </c>
    </row>
    <row r="367" spans="1:4" x14ac:dyDescent="0.25">
      <c r="A367">
        <v>331.8</v>
      </c>
      <c r="B367">
        <v>2</v>
      </c>
      <c r="C367">
        <v>2200</v>
      </c>
      <c r="D367">
        <v>2</v>
      </c>
    </row>
    <row r="368" spans="1:4" x14ac:dyDescent="0.25">
      <c r="A368">
        <v>332</v>
      </c>
      <c r="B368">
        <v>4</v>
      </c>
      <c r="C368">
        <v>586</v>
      </c>
      <c r="D368">
        <v>4</v>
      </c>
    </row>
    <row r="369" spans="1:4" x14ac:dyDescent="0.25">
      <c r="A369">
        <v>332.5</v>
      </c>
      <c r="B369">
        <v>5</v>
      </c>
      <c r="C369">
        <v>876</v>
      </c>
      <c r="D369">
        <v>2</v>
      </c>
    </row>
    <row r="370" spans="1:4" x14ac:dyDescent="0.25">
      <c r="A370">
        <v>332.5</v>
      </c>
      <c r="B370">
        <v>5</v>
      </c>
      <c r="C370">
        <v>886</v>
      </c>
      <c r="D370">
        <v>2</v>
      </c>
    </row>
    <row r="371" spans="1:4" x14ac:dyDescent="0.25">
      <c r="A371">
        <v>332.8</v>
      </c>
      <c r="B371">
        <v>13</v>
      </c>
      <c r="C371">
        <v>300</v>
      </c>
      <c r="D371">
        <v>2</v>
      </c>
    </row>
    <row r="372" spans="1:4" x14ac:dyDescent="0.25">
      <c r="A372">
        <v>333</v>
      </c>
      <c r="B372">
        <v>3</v>
      </c>
      <c r="C372">
        <v>656</v>
      </c>
      <c r="D372">
        <v>5</v>
      </c>
    </row>
    <row r="373" spans="1:4" x14ac:dyDescent="0.25">
      <c r="A373">
        <v>334.20000000000005</v>
      </c>
      <c r="B373">
        <v>3</v>
      </c>
      <c r="C373">
        <v>1500</v>
      </c>
      <c r="D373">
        <v>2</v>
      </c>
    </row>
    <row r="374" spans="1:4" x14ac:dyDescent="0.25">
      <c r="A374">
        <v>334.4</v>
      </c>
      <c r="B374">
        <v>4</v>
      </c>
      <c r="C374">
        <v>786</v>
      </c>
      <c r="D374">
        <v>3</v>
      </c>
    </row>
    <row r="375" spans="1:4" x14ac:dyDescent="0.25">
      <c r="A375">
        <v>338</v>
      </c>
      <c r="B375">
        <v>2</v>
      </c>
      <c r="C375">
        <v>856</v>
      </c>
      <c r="D375">
        <v>6</v>
      </c>
    </row>
    <row r="376" spans="1:4" x14ac:dyDescent="0.25">
      <c r="A376">
        <v>338.5</v>
      </c>
      <c r="B376">
        <v>5</v>
      </c>
      <c r="C376">
        <v>300</v>
      </c>
      <c r="D376">
        <v>6</v>
      </c>
    </row>
    <row r="377" spans="1:4" x14ac:dyDescent="0.25">
      <c r="A377">
        <v>338.8</v>
      </c>
      <c r="B377">
        <v>4</v>
      </c>
      <c r="C377">
        <v>600</v>
      </c>
      <c r="D377">
        <v>4</v>
      </c>
    </row>
    <row r="378" spans="1:4" x14ac:dyDescent="0.25">
      <c r="A378">
        <v>339</v>
      </c>
      <c r="B378">
        <v>5</v>
      </c>
      <c r="C378">
        <v>616</v>
      </c>
      <c r="D378">
        <v>3</v>
      </c>
    </row>
    <row r="379" spans="1:4" x14ac:dyDescent="0.25">
      <c r="A379">
        <v>339</v>
      </c>
      <c r="B379">
        <v>5</v>
      </c>
      <c r="C379">
        <v>626</v>
      </c>
      <c r="D379">
        <v>3</v>
      </c>
    </row>
    <row r="380" spans="1:4" x14ac:dyDescent="0.25">
      <c r="A380">
        <v>339</v>
      </c>
      <c r="B380">
        <v>6</v>
      </c>
      <c r="C380">
        <v>300</v>
      </c>
      <c r="D380">
        <v>5</v>
      </c>
    </row>
    <row r="381" spans="1:4" x14ac:dyDescent="0.25">
      <c r="A381">
        <v>339.8</v>
      </c>
      <c r="B381">
        <v>1</v>
      </c>
      <c r="C381">
        <v>2000</v>
      </c>
      <c r="D381">
        <v>6</v>
      </c>
    </row>
    <row r="382" spans="1:4" x14ac:dyDescent="0.25">
      <c r="A382">
        <v>340.5</v>
      </c>
      <c r="B382">
        <v>5</v>
      </c>
      <c r="C382">
        <v>900</v>
      </c>
      <c r="D382">
        <v>2</v>
      </c>
    </row>
    <row r="383" spans="1:4" x14ac:dyDescent="0.25">
      <c r="A383">
        <v>342.3</v>
      </c>
      <c r="B383">
        <v>7</v>
      </c>
      <c r="C383">
        <v>626</v>
      </c>
      <c r="D383">
        <v>2</v>
      </c>
    </row>
    <row r="384" spans="1:4" x14ac:dyDescent="0.25">
      <c r="A384">
        <v>345.6</v>
      </c>
      <c r="B384">
        <v>6</v>
      </c>
      <c r="C384">
        <v>750</v>
      </c>
      <c r="D384">
        <v>2</v>
      </c>
    </row>
    <row r="385" spans="1:4" x14ac:dyDescent="0.25">
      <c r="A385">
        <v>346.79999999999995</v>
      </c>
      <c r="B385">
        <v>3</v>
      </c>
      <c r="C385">
        <v>851</v>
      </c>
      <c r="D385">
        <v>4</v>
      </c>
    </row>
    <row r="386" spans="1:4" x14ac:dyDescent="0.25">
      <c r="A386">
        <v>346.79999999999995</v>
      </c>
      <c r="B386">
        <v>3</v>
      </c>
      <c r="C386">
        <v>856</v>
      </c>
      <c r="D386">
        <v>4</v>
      </c>
    </row>
    <row r="387" spans="1:4" x14ac:dyDescent="0.25">
      <c r="A387">
        <v>347</v>
      </c>
      <c r="B387">
        <v>10</v>
      </c>
      <c r="C387">
        <v>300</v>
      </c>
      <c r="D387">
        <v>3</v>
      </c>
    </row>
    <row r="388" spans="1:4" x14ac:dyDescent="0.25">
      <c r="A388">
        <v>348</v>
      </c>
      <c r="B388">
        <v>6</v>
      </c>
      <c r="C388">
        <v>756</v>
      </c>
      <c r="D388">
        <v>2</v>
      </c>
    </row>
    <row r="389" spans="1:4" x14ac:dyDescent="0.25">
      <c r="A389">
        <v>349.2</v>
      </c>
      <c r="B389">
        <v>4</v>
      </c>
      <c r="C389">
        <v>400</v>
      </c>
      <c r="D389">
        <v>6</v>
      </c>
    </row>
    <row r="390" spans="1:4" x14ac:dyDescent="0.25">
      <c r="A390">
        <v>350</v>
      </c>
      <c r="B390">
        <v>5</v>
      </c>
      <c r="C390">
        <v>926</v>
      </c>
      <c r="D390">
        <v>2</v>
      </c>
    </row>
    <row r="391" spans="1:4" x14ac:dyDescent="0.25">
      <c r="A391">
        <v>350</v>
      </c>
      <c r="B391">
        <v>5</v>
      </c>
      <c r="C391">
        <v>986</v>
      </c>
      <c r="D391">
        <v>2</v>
      </c>
    </row>
    <row r="392" spans="1:4" x14ac:dyDescent="0.25">
      <c r="A392">
        <v>350.8</v>
      </c>
      <c r="B392">
        <v>4</v>
      </c>
      <c r="C392">
        <v>500</v>
      </c>
      <c r="D392">
        <v>5</v>
      </c>
    </row>
    <row r="393" spans="1:4" x14ac:dyDescent="0.25">
      <c r="A393">
        <v>351.6</v>
      </c>
      <c r="B393">
        <v>4</v>
      </c>
      <c r="C393">
        <v>626</v>
      </c>
      <c r="D393">
        <v>4</v>
      </c>
    </row>
    <row r="394" spans="1:4" x14ac:dyDescent="0.25">
      <c r="A394">
        <v>352</v>
      </c>
      <c r="B394">
        <v>8</v>
      </c>
      <c r="C394">
        <v>556</v>
      </c>
      <c r="D394">
        <v>2</v>
      </c>
    </row>
    <row r="395" spans="1:4" x14ac:dyDescent="0.25">
      <c r="A395">
        <v>352.8</v>
      </c>
      <c r="B395">
        <v>2</v>
      </c>
      <c r="C395">
        <v>900</v>
      </c>
      <c r="D395">
        <v>6</v>
      </c>
    </row>
    <row r="396" spans="1:4" x14ac:dyDescent="0.25">
      <c r="A396">
        <v>354</v>
      </c>
      <c r="B396">
        <v>5</v>
      </c>
      <c r="C396">
        <v>656</v>
      </c>
      <c r="D396">
        <v>3</v>
      </c>
    </row>
    <row r="397" spans="1:4" x14ac:dyDescent="0.25">
      <c r="A397">
        <v>354</v>
      </c>
      <c r="B397">
        <v>3</v>
      </c>
      <c r="C397">
        <v>876</v>
      </c>
      <c r="D397">
        <v>4</v>
      </c>
    </row>
    <row r="398" spans="1:4" x14ac:dyDescent="0.25">
      <c r="A398">
        <v>357</v>
      </c>
      <c r="B398">
        <v>7</v>
      </c>
      <c r="C398">
        <v>656</v>
      </c>
      <c r="D398">
        <v>2</v>
      </c>
    </row>
    <row r="399" spans="1:4" x14ac:dyDescent="0.25">
      <c r="A399">
        <v>358</v>
      </c>
      <c r="B399">
        <v>4</v>
      </c>
      <c r="C399">
        <v>1200</v>
      </c>
      <c r="D399">
        <v>2</v>
      </c>
    </row>
    <row r="400" spans="1:4" x14ac:dyDescent="0.25">
      <c r="A400">
        <v>358.40000000000003</v>
      </c>
      <c r="B400">
        <v>14</v>
      </c>
      <c r="C400">
        <v>300</v>
      </c>
      <c r="D400">
        <v>2</v>
      </c>
    </row>
    <row r="401" spans="1:4" x14ac:dyDescent="0.25">
      <c r="A401">
        <v>358.79999999999995</v>
      </c>
      <c r="B401">
        <v>6</v>
      </c>
      <c r="C401">
        <v>400</v>
      </c>
      <c r="D401">
        <v>4</v>
      </c>
    </row>
    <row r="402" spans="1:4" x14ac:dyDescent="0.25">
      <c r="A402">
        <v>360.4</v>
      </c>
      <c r="B402">
        <v>2</v>
      </c>
      <c r="C402">
        <v>1800</v>
      </c>
      <c r="D402">
        <v>3</v>
      </c>
    </row>
    <row r="403" spans="1:4" x14ac:dyDescent="0.25">
      <c r="A403">
        <v>360.6</v>
      </c>
      <c r="B403">
        <v>6</v>
      </c>
      <c r="C403">
        <v>786</v>
      </c>
      <c r="D403">
        <v>2</v>
      </c>
    </row>
    <row r="404" spans="1:4" x14ac:dyDescent="0.25">
      <c r="A404">
        <v>360.8</v>
      </c>
      <c r="B404">
        <v>8</v>
      </c>
      <c r="C404">
        <v>400</v>
      </c>
      <c r="D404">
        <v>3</v>
      </c>
    </row>
    <row r="405" spans="1:4" x14ac:dyDescent="0.25">
      <c r="A405">
        <v>360.90000000000003</v>
      </c>
      <c r="B405">
        <v>9</v>
      </c>
      <c r="C405">
        <v>500</v>
      </c>
      <c r="D405">
        <v>2</v>
      </c>
    </row>
    <row r="406" spans="1:4" x14ac:dyDescent="0.25">
      <c r="A406">
        <v>361.6</v>
      </c>
      <c r="B406">
        <v>4</v>
      </c>
      <c r="C406">
        <v>816</v>
      </c>
      <c r="D406">
        <v>3</v>
      </c>
    </row>
    <row r="407" spans="1:4" x14ac:dyDescent="0.25">
      <c r="A407">
        <v>361.6</v>
      </c>
      <c r="B407">
        <v>4</v>
      </c>
      <c r="C407">
        <v>846</v>
      </c>
      <c r="D407">
        <v>3</v>
      </c>
    </row>
    <row r="408" spans="1:4" x14ac:dyDescent="0.25">
      <c r="A408">
        <v>361.6</v>
      </c>
      <c r="B408">
        <v>4</v>
      </c>
      <c r="C408">
        <v>856</v>
      </c>
      <c r="D408">
        <v>3</v>
      </c>
    </row>
    <row r="409" spans="1:4" x14ac:dyDescent="0.25">
      <c r="A409">
        <v>362</v>
      </c>
      <c r="B409">
        <v>5</v>
      </c>
      <c r="C409">
        <v>500</v>
      </c>
      <c r="D409">
        <v>4</v>
      </c>
    </row>
    <row r="410" spans="1:4" x14ac:dyDescent="0.25">
      <c r="A410">
        <v>362</v>
      </c>
      <c r="B410">
        <v>5</v>
      </c>
      <c r="C410">
        <v>400</v>
      </c>
      <c r="D410">
        <v>5</v>
      </c>
    </row>
    <row r="411" spans="1:4" x14ac:dyDescent="0.25">
      <c r="A411">
        <v>362.4</v>
      </c>
      <c r="B411">
        <v>3</v>
      </c>
      <c r="C411">
        <v>900</v>
      </c>
      <c r="D411">
        <v>4</v>
      </c>
    </row>
    <row r="412" spans="1:4" x14ac:dyDescent="0.25">
      <c r="A412">
        <v>363</v>
      </c>
      <c r="B412">
        <v>11</v>
      </c>
      <c r="C412">
        <v>400</v>
      </c>
      <c r="D412">
        <v>2</v>
      </c>
    </row>
    <row r="413" spans="1:4" x14ac:dyDescent="0.25">
      <c r="A413">
        <v>364</v>
      </c>
      <c r="B413">
        <v>5</v>
      </c>
      <c r="C413">
        <v>676</v>
      </c>
      <c r="D413">
        <v>3</v>
      </c>
    </row>
    <row r="414" spans="1:4" x14ac:dyDescent="0.25">
      <c r="A414">
        <v>365.4</v>
      </c>
      <c r="B414">
        <v>6</v>
      </c>
      <c r="C414">
        <v>536</v>
      </c>
      <c r="D414">
        <v>3</v>
      </c>
    </row>
    <row r="415" spans="1:4" x14ac:dyDescent="0.25">
      <c r="A415">
        <v>365.4</v>
      </c>
      <c r="B415">
        <v>6</v>
      </c>
      <c r="C415">
        <v>556</v>
      </c>
      <c r="D415">
        <v>3</v>
      </c>
    </row>
    <row r="416" spans="1:4" x14ac:dyDescent="0.25">
      <c r="A416">
        <v>366</v>
      </c>
      <c r="B416">
        <v>1</v>
      </c>
      <c r="C416">
        <v>2200</v>
      </c>
      <c r="D416">
        <v>6</v>
      </c>
    </row>
    <row r="417" spans="1:4" x14ac:dyDescent="0.25">
      <c r="A417">
        <v>366.4</v>
      </c>
      <c r="B417">
        <v>4</v>
      </c>
      <c r="C417">
        <v>651</v>
      </c>
      <c r="D417">
        <v>4</v>
      </c>
    </row>
    <row r="418" spans="1:4" x14ac:dyDescent="0.25">
      <c r="A418">
        <v>366.4</v>
      </c>
      <c r="B418">
        <v>4</v>
      </c>
      <c r="C418">
        <v>656</v>
      </c>
      <c r="D418">
        <v>4</v>
      </c>
    </row>
    <row r="419" spans="1:4" x14ac:dyDescent="0.25">
      <c r="A419">
        <v>366.8</v>
      </c>
      <c r="B419">
        <v>7</v>
      </c>
      <c r="C419">
        <v>676</v>
      </c>
      <c r="D419">
        <v>2</v>
      </c>
    </row>
    <row r="420" spans="1:4" x14ac:dyDescent="0.25">
      <c r="A420">
        <v>367.4</v>
      </c>
      <c r="B420">
        <v>1</v>
      </c>
      <c r="C420">
        <v>2500</v>
      </c>
      <c r="D420">
        <v>5</v>
      </c>
    </row>
    <row r="421" spans="1:4" x14ac:dyDescent="0.25">
      <c r="A421">
        <v>368.8</v>
      </c>
      <c r="B421">
        <v>8</v>
      </c>
      <c r="C421">
        <v>586</v>
      </c>
      <c r="D421">
        <v>2</v>
      </c>
    </row>
    <row r="422" spans="1:4" x14ac:dyDescent="0.25">
      <c r="A422">
        <v>369.2</v>
      </c>
      <c r="B422">
        <v>4</v>
      </c>
      <c r="C422">
        <v>876</v>
      </c>
      <c r="D422">
        <v>3</v>
      </c>
    </row>
    <row r="423" spans="1:4" x14ac:dyDescent="0.25">
      <c r="A423">
        <v>369.2</v>
      </c>
      <c r="B423">
        <v>4</v>
      </c>
      <c r="C423">
        <v>886</v>
      </c>
      <c r="D423">
        <v>3</v>
      </c>
    </row>
    <row r="424" spans="1:4" x14ac:dyDescent="0.25">
      <c r="A424">
        <v>370.5</v>
      </c>
      <c r="B424">
        <v>3</v>
      </c>
      <c r="C424">
        <v>1200</v>
      </c>
      <c r="D424">
        <v>3</v>
      </c>
    </row>
    <row r="425" spans="1:4" x14ac:dyDescent="0.25">
      <c r="A425">
        <v>373.5</v>
      </c>
      <c r="B425">
        <v>3</v>
      </c>
      <c r="C425">
        <v>600</v>
      </c>
      <c r="D425">
        <v>6</v>
      </c>
    </row>
    <row r="426" spans="1:4" x14ac:dyDescent="0.25">
      <c r="A426">
        <v>374.4</v>
      </c>
      <c r="B426">
        <v>8</v>
      </c>
      <c r="C426">
        <v>300</v>
      </c>
      <c r="D426">
        <v>4</v>
      </c>
    </row>
    <row r="427" spans="1:4" x14ac:dyDescent="0.25">
      <c r="A427">
        <v>374.4</v>
      </c>
      <c r="B427">
        <v>3</v>
      </c>
      <c r="C427">
        <v>750</v>
      </c>
      <c r="D427">
        <v>5</v>
      </c>
    </row>
    <row r="428" spans="1:4" x14ac:dyDescent="0.25">
      <c r="A428">
        <v>376</v>
      </c>
      <c r="B428">
        <v>5</v>
      </c>
      <c r="C428">
        <v>1000</v>
      </c>
      <c r="D428">
        <v>2</v>
      </c>
    </row>
    <row r="429" spans="1:4" x14ac:dyDescent="0.25">
      <c r="A429">
        <v>376</v>
      </c>
      <c r="B429">
        <v>4</v>
      </c>
      <c r="C429">
        <v>676</v>
      </c>
      <c r="D429">
        <v>4</v>
      </c>
    </row>
    <row r="430" spans="1:4" x14ac:dyDescent="0.25">
      <c r="A430">
        <v>376.8</v>
      </c>
      <c r="B430">
        <v>8</v>
      </c>
      <c r="C430">
        <v>600</v>
      </c>
      <c r="D430">
        <v>2</v>
      </c>
    </row>
    <row r="431" spans="1:4" x14ac:dyDescent="0.25">
      <c r="A431">
        <v>377.6</v>
      </c>
      <c r="B431">
        <v>2</v>
      </c>
      <c r="C431">
        <v>1200</v>
      </c>
      <c r="D431">
        <v>5</v>
      </c>
    </row>
    <row r="432" spans="1:4" x14ac:dyDescent="0.25">
      <c r="A432">
        <v>378.4</v>
      </c>
      <c r="B432">
        <v>4</v>
      </c>
      <c r="C432">
        <v>900</v>
      </c>
      <c r="D432">
        <v>3</v>
      </c>
    </row>
    <row r="433" spans="1:4" x14ac:dyDescent="0.25">
      <c r="A433">
        <v>381.70000000000005</v>
      </c>
      <c r="B433">
        <v>11</v>
      </c>
      <c r="C433">
        <v>300</v>
      </c>
      <c r="D433">
        <v>3</v>
      </c>
    </row>
    <row r="434" spans="1:4" x14ac:dyDescent="0.25">
      <c r="A434">
        <v>381.8</v>
      </c>
      <c r="B434">
        <v>2</v>
      </c>
      <c r="C434">
        <v>2500</v>
      </c>
      <c r="D434">
        <v>2</v>
      </c>
    </row>
    <row r="435" spans="1:4" x14ac:dyDescent="0.25">
      <c r="A435">
        <v>382.79999999999995</v>
      </c>
      <c r="B435">
        <v>6</v>
      </c>
      <c r="C435">
        <v>586</v>
      </c>
      <c r="D435">
        <v>3</v>
      </c>
    </row>
    <row r="436" spans="1:4" x14ac:dyDescent="0.25">
      <c r="A436">
        <v>382.8</v>
      </c>
      <c r="B436">
        <v>2</v>
      </c>
      <c r="C436">
        <v>1500</v>
      </c>
      <c r="D436">
        <v>4</v>
      </c>
    </row>
    <row r="437" spans="1:4" x14ac:dyDescent="0.25">
      <c r="A437">
        <v>384</v>
      </c>
      <c r="B437">
        <v>15</v>
      </c>
      <c r="C437">
        <v>300</v>
      </c>
      <c r="D437">
        <v>2</v>
      </c>
    </row>
    <row r="438" spans="1:4" x14ac:dyDescent="0.25">
      <c r="A438">
        <v>384.8</v>
      </c>
      <c r="B438">
        <v>4</v>
      </c>
      <c r="C438">
        <v>556</v>
      </c>
      <c r="D438">
        <v>5</v>
      </c>
    </row>
    <row r="439" spans="1:4" x14ac:dyDescent="0.25">
      <c r="A439">
        <v>385.8</v>
      </c>
      <c r="B439">
        <v>2</v>
      </c>
      <c r="C439">
        <v>1000</v>
      </c>
      <c r="D439">
        <v>6</v>
      </c>
    </row>
    <row r="440" spans="1:4" x14ac:dyDescent="0.25">
      <c r="A440">
        <v>386.40000000000003</v>
      </c>
      <c r="B440">
        <v>7</v>
      </c>
      <c r="C440">
        <v>500</v>
      </c>
      <c r="D440">
        <v>3</v>
      </c>
    </row>
    <row r="441" spans="1:4" x14ac:dyDescent="0.25">
      <c r="A441">
        <v>388.8</v>
      </c>
      <c r="B441">
        <v>4</v>
      </c>
      <c r="C441">
        <v>926</v>
      </c>
      <c r="D441">
        <v>3</v>
      </c>
    </row>
    <row r="442" spans="1:4" x14ac:dyDescent="0.25">
      <c r="A442">
        <v>390.59999999999997</v>
      </c>
      <c r="B442">
        <v>6</v>
      </c>
      <c r="C442">
        <v>851</v>
      </c>
      <c r="D442">
        <v>2</v>
      </c>
    </row>
    <row r="443" spans="1:4" x14ac:dyDescent="0.25">
      <c r="A443">
        <v>390.59999999999997</v>
      </c>
      <c r="B443">
        <v>6</v>
      </c>
      <c r="C443">
        <v>856</v>
      </c>
      <c r="D443">
        <v>2</v>
      </c>
    </row>
    <row r="444" spans="1:4" x14ac:dyDescent="0.25">
      <c r="A444">
        <v>391.2</v>
      </c>
      <c r="B444">
        <v>8</v>
      </c>
      <c r="C444">
        <v>626</v>
      </c>
      <c r="D444">
        <v>2</v>
      </c>
    </row>
    <row r="445" spans="1:4" x14ac:dyDescent="0.25">
      <c r="A445">
        <v>391.20000000000005</v>
      </c>
      <c r="B445">
        <v>6</v>
      </c>
      <c r="C445">
        <v>600</v>
      </c>
      <c r="D445">
        <v>3</v>
      </c>
    </row>
    <row r="446" spans="1:4" x14ac:dyDescent="0.25">
      <c r="A446">
        <v>395.5</v>
      </c>
      <c r="B446">
        <v>7</v>
      </c>
      <c r="C446">
        <v>300</v>
      </c>
      <c r="D446">
        <v>5</v>
      </c>
    </row>
    <row r="447" spans="1:4" x14ac:dyDescent="0.25">
      <c r="A447">
        <v>396</v>
      </c>
      <c r="B447">
        <v>12</v>
      </c>
      <c r="C447">
        <v>400</v>
      </c>
      <c r="D447">
        <v>2</v>
      </c>
    </row>
    <row r="448" spans="1:4" x14ac:dyDescent="0.25">
      <c r="A448">
        <v>396</v>
      </c>
      <c r="B448">
        <v>9</v>
      </c>
      <c r="C448">
        <v>556</v>
      </c>
      <c r="D448">
        <v>2</v>
      </c>
    </row>
    <row r="449" spans="1:4" x14ac:dyDescent="0.25">
      <c r="A449">
        <v>396.5</v>
      </c>
      <c r="B449">
        <v>5</v>
      </c>
      <c r="C449">
        <v>531</v>
      </c>
      <c r="D449">
        <v>4</v>
      </c>
    </row>
    <row r="450" spans="1:4" x14ac:dyDescent="0.25">
      <c r="A450">
        <v>396.5</v>
      </c>
      <c r="B450">
        <v>5</v>
      </c>
      <c r="C450">
        <v>556</v>
      </c>
      <c r="D450">
        <v>4</v>
      </c>
    </row>
    <row r="451" spans="1:4" x14ac:dyDescent="0.25">
      <c r="A451">
        <v>398</v>
      </c>
      <c r="B451">
        <v>2</v>
      </c>
      <c r="C451">
        <v>2000</v>
      </c>
      <c r="D451">
        <v>3</v>
      </c>
    </row>
    <row r="452" spans="1:4" x14ac:dyDescent="0.25">
      <c r="A452">
        <v>398.09999999999997</v>
      </c>
      <c r="B452">
        <v>3</v>
      </c>
      <c r="C452">
        <v>986</v>
      </c>
      <c r="D452">
        <v>4</v>
      </c>
    </row>
    <row r="453" spans="1:4" x14ac:dyDescent="0.25">
      <c r="A453">
        <v>398.09999999999997</v>
      </c>
      <c r="B453">
        <v>3</v>
      </c>
      <c r="C453">
        <v>1000</v>
      </c>
      <c r="D453">
        <v>4</v>
      </c>
    </row>
    <row r="454" spans="1:4" x14ac:dyDescent="0.25">
      <c r="A454">
        <v>399</v>
      </c>
      <c r="B454">
        <v>6</v>
      </c>
      <c r="C454">
        <v>876</v>
      </c>
      <c r="D454">
        <v>2</v>
      </c>
    </row>
    <row r="455" spans="1:4" x14ac:dyDescent="0.25">
      <c r="A455">
        <v>399</v>
      </c>
      <c r="B455">
        <v>6</v>
      </c>
      <c r="C455">
        <v>886</v>
      </c>
      <c r="D455">
        <v>2</v>
      </c>
    </row>
    <row r="456" spans="1:4" x14ac:dyDescent="0.25">
      <c r="A456">
        <v>400</v>
      </c>
      <c r="B456">
        <v>5</v>
      </c>
      <c r="C456">
        <v>750</v>
      </c>
      <c r="D456">
        <v>3</v>
      </c>
    </row>
    <row r="457" spans="1:4" x14ac:dyDescent="0.25">
      <c r="A457">
        <v>401</v>
      </c>
      <c r="B457">
        <v>10</v>
      </c>
      <c r="C457">
        <v>500</v>
      </c>
      <c r="D457">
        <v>2</v>
      </c>
    </row>
    <row r="458" spans="1:4" x14ac:dyDescent="0.25">
      <c r="A458">
        <v>402.29999999999995</v>
      </c>
      <c r="B458">
        <v>3</v>
      </c>
      <c r="C458">
        <v>1800</v>
      </c>
      <c r="D458">
        <v>2</v>
      </c>
    </row>
    <row r="459" spans="1:4" x14ac:dyDescent="0.25">
      <c r="A459">
        <v>403</v>
      </c>
      <c r="B459">
        <v>5</v>
      </c>
      <c r="C459">
        <v>756</v>
      </c>
      <c r="D459">
        <v>3</v>
      </c>
    </row>
    <row r="460" spans="1:4" x14ac:dyDescent="0.25">
      <c r="A460">
        <v>403.2</v>
      </c>
      <c r="B460">
        <v>7</v>
      </c>
      <c r="C460">
        <v>750</v>
      </c>
      <c r="D460">
        <v>2</v>
      </c>
    </row>
    <row r="461" spans="1:4" x14ac:dyDescent="0.25">
      <c r="A461">
        <v>403.4</v>
      </c>
      <c r="B461">
        <v>1</v>
      </c>
      <c r="C461">
        <v>2500</v>
      </c>
      <c r="D461">
        <v>6</v>
      </c>
    </row>
    <row r="462" spans="1:4" x14ac:dyDescent="0.25">
      <c r="A462">
        <v>405.90000000000003</v>
      </c>
      <c r="B462">
        <v>9</v>
      </c>
      <c r="C462">
        <v>400</v>
      </c>
      <c r="D462">
        <v>3</v>
      </c>
    </row>
    <row r="463" spans="1:4" x14ac:dyDescent="0.25">
      <c r="A463">
        <v>406</v>
      </c>
      <c r="B463">
        <v>7</v>
      </c>
      <c r="C463">
        <v>756</v>
      </c>
      <c r="D463">
        <v>2</v>
      </c>
    </row>
    <row r="464" spans="1:4" x14ac:dyDescent="0.25">
      <c r="A464">
        <v>406.20000000000005</v>
      </c>
      <c r="B464">
        <v>6</v>
      </c>
      <c r="C464">
        <v>300</v>
      </c>
      <c r="D464">
        <v>6</v>
      </c>
    </row>
    <row r="465" spans="1:4" x14ac:dyDescent="0.25">
      <c r="A465">
        <v>406.79999999999995</v>
      </c>
      <c r="B465">
        <v>6</v>
      </c>
      <c r="C465">
        <v>616</v>
      </c>
      <c r="D465">
        <v>3</v>
      </c>
    </row>
    <row r="466" spans="1:4" x14ac:dyDescent="0.25">
      <c r="A466">
        <v>406.79999999999995</v>
      </c>
      <c r="B466">
        <v>6</v>
      </c>
      <c r="C466">
        <v>626</v>
      </c>
      <c r="D466">
        <v>3</v>
      </c>
    </row>
    <row r="467" spans="1:4" x14ac:dyDescent="0.25">
      <c r="A467">
        <v>408</v>
      </c>
      <c r="B467">
        <v>8</v>
      </c>
      <c r="C467">
        <v>656</v>
      </c>
      <c r="D467">
        <v>2</v>
      </c>
    </row>
    <row r="468" spans="1:4" x14ac:dyDescent="0.25">
      <c r="A468">
        <v>408.59999999999997</v>
      </c>
      <c r="B468">
        <v>6</v>
      </c>
      <c r="C468">
        <v>900</v>
      </c>
      <c r="D468">
        <v>2</v>
      </c>
    </row>
    <row r="469" spans="1:4" x14ac:dyDescent="0.25">
      <c r="A469">
        <v>409.6</v>
      </c>
      <c r="B469">
        <v>16</v>
      </c>
      <c r="C469">
        <v>300</v>
      </c>
      <c r="D469">
        <v>2</v>
      </c>
    </row>
    <row r="470" spans="1:4" x14ac:dyDescent="0.25">
      <c r="A470">
        <v>410.8</v>
      </c>
      <c r="B470">
        <v>4</v>
      </c>
      <c r="C470">
        <v>600</v>
      </c>
      <c r="D470">
        <v>5</v>
      </c>
    </row>
    <row r="471" spans="1:4" x14ac:dyDescent="0.25">
      <c r="A471">
        <v>411.6</v>
      </c>
      <c r="B471">
        <v>4</v>
      </c>
      <c r="C471">
        <v>750</v>
      </c>
      <c r="D471">
        <v>4</v>
      </c>
    </row>
    <row r="472" spans="1:4" x14ac:dyDescent="0.25">
      <c r="A472">
        <v>414.4</v>
      </c>
      <c r="B472">
        <v>4</v>
      </c>
      <c r="C472">
        <v>756</v>
      </c>
      <c r="D472">
        <v>4</v>
      </c>
    </row>
    <row r="473" spans="1:4" x14ac:dyDescent="0.25">
      <c r="A473">
        <v>414.90000000000003</v>
      </c>
      <c r="B473">
        <v>9</v>
      </c>
      <c r="C473">
        <v>586</v>
      </c>
      <c r="D473">
        <v>2</v>
      </c>
    </row>
    <row r="474" spans="1:4" x14ac:dyDescent="0.25">
      <c r="A474">
        <v>415</v>
      </c>
      <c r="B474">
        <v>5</v>
      </c>
      <c r="C474">
        <v>586</v>
      </c>
      <c r="D474">
        <v>4</v>
      </c>
    </row>
    <row r="475" spans="1:4" x14ac:dyDescent="0.25">
      <c r="A475">
        <v>416.40000000000003</v>
      </c>
      <c r="B475">
        <v>12</v>
      </c>
      <c r="C475">
        <v>300</v>
      </c>
      <c r="D475">
        <v>3</v>
      </c>
    </row>
    <row r="476" spans="1:4" x14ac:dyDescent="0.25">
      <c r="A476">
        <v>417.2</v>
      </c>
      <c r="B476">
        <v>4</v>
      </c>
      <c r="C476">
        <v>986</v>
      </c>
      <c r="D476">
        <v>3</v>
      </c>
    </row>
    <row r="477" spans="1:4" x14ac:dyDescent="0.25">
      <c r="A477">
        <v>417.2</v>
      </c>
      <c r="B477">
        <v>4</v>
      </c>
      <c r="C477">
        <v>991</v>
      </c>
      <c r="D477">
        <v>3</v>
      </c>
    </row>
    <row r="478" spans="1:4" x14ac:dyDescent="0.25">
      <c r="A478">
        <v>417.2</v>
      </c>
      <c r="B478">
        <v>4</v>
      </c>
      <c r="C478">
        <v>1000</v>
      </c>
      <c r="D478">
        <v>3</v>
      </c>
    </row>
    <row r="479" spans="1:4" x14ac:dyDescent="0.25">
      <c r="A479">
        <v>418</v>
      </c>
      <c r="B479">
        <v>5</v>
      </c>
      <c r="C479">
        <v>786</v>
      </c>
      <c r="D479">
        <v>3</v>
      </c>
    </row>
    <row r="480" spans="1:4" x14ac:dyDescent="0.25">
      <c r="A480">
        <v>418.59999999999997</v>
      </c>
      <c r="B480">
        <v>7</v>
      </c>
      <c r="C480">
        <v>400</v>
      </c>
      <c r="D480">
        <v>4</v>
      </c>
    </row>
    <row r="481" spans="1:4" x14ac:dyDescent="0.25">
      <c r="A481">
        <v>419.2</v>
      </c>
      <c r="B481">
        <v>8</v>
      </c>
      <c r="C481">
        <v>676</v>
      </c>
      <c r="D481">
        <v>2</v>
      </c>
    </row>
    <row r="482" spans="1:4" x14ac:dyDescent="0.25">
      <c r="A482">
        <v>420</v>
      </c>
      <c r="B482">
        <v>6</v>
      </c>
      <c r="C482">
        <v>926</v>
      </c>
      <c r="D482">
        <v>2</v>
      </c>
    </row>
    <row r="483" spans="1:4" x14ac:dyDescent="0.25">
      <c r="A483">
        <v>420</v>
      </c>
      <c r="B483">
        <v>6</v>
      </c>
      <c r="C483">
        <v>986</v>
      </c>
      <c r="D483">
        <v>2</v>
      </c>
    </row>
    <row r="484" spans="1:4" x14ac:dyDescent="0.25">
      <c r="A484">
        <v>420.29999999999995</v>
      </c>
      <c r="B484">
        <v>3</v>
      </c>
      <c r="C484">
        <v>851</v>
      </c>
      <c r="D484">
        <v>5</v>
      </c>
    </row>
    <row r="485" spans="1:4" x14ac:dyDescent="0.25">
      <c r="A485">
        <v>420.29999999999995</v>
      </c>
      <c r="B485">
        <v>3</v>
      </c>
      <c r="C485">
        <v>856</v>
      </c>
      <c r="D485">
        <v>5</v>
      </c>
    </row>
    <row r="486" spans="1:4" x14ac:dyDescent="0.25">
      <c r="A486">
        <v>420.7</v>
      </c>
      <c r="B486">
        <v>7</v>
      </c>
      <c r="C486">
        <v>786</v>
      </c>
      <c r="D486">
        <v>2</v>
      </c>
    </row>
    <row r="487" spans="1:4" x14ac:dyDescent="0.25">
      <c r="A487">
        <v>421.2</v>
      </c>
      <c r="B487">
        <v>9</v>
      </c>
      <c r="C487">
        <v>300</v>
      </c>
      <c r="D487">
        <v>4</v>
      </c>
    </row>
    <row r="488" spans="1:4" x14ac:dyDescent="0.25">
      <c r="A488">
        <v>423.5</v>
      </c>
      <c r="B488">
        <v>5</v>
      </c>
      <c r="C488">
        <v>600</v>
      </c>
      <c r="D488">
        <v>4</v>
      </c>
    </row>
    <row r="489" spans="1:4" x14ac:dyDescent="0.25">
      <c r="A489">
        <v>423.90000000000003</v>
      </c>
      <c r="B489">
        <v>9</v>
      </c>
      <c r="C489">
        <v>600</v>
      </c>
      <c r="D489">
        <v>2</v>
      </c>
    </row>
    <row r="490" spans="1:4" x14ac:dyDescent="0.25">
      <c r="A490">
        <v>424.79999999999995</v>
      </c>
      <c r="B490">
        <v>6</v>
      </c>
      <c r="C490">
        <v>656</v>
      </c>
      <c r="D490">
        <v>3</v>
      </c>
    </row>
    <row r="491" spans="1:4" x14ac:dyDescent="0.25">
      <c r="A491">
        <v>424.8</v>
      </c>
      <c r="B491">
        <v>4</v>
      </c>
      <c r="C491">
        <v>500</v>
      </c>
      <c r="D491">
        <v>6</v>
      </c>
    </row>
    <row r="492" spans="1:4" x14ac:dyDescent="0.25">
      <c r="A492">
        <v>426.3</v>
      </c>
      <c r="B492">
        <v>7</v>
      </c>
      <c r="C492">
        <v>536</v>
      </c>
      <c r="D492">
        <v>3</v>
      </c>
    </row>
    <row r="493" spans="1:4" x14ac:dyDescent="0.25">
      <c r="A493">
        <v>426.3</v>
      </c>
      <c r="B493">
        <v>7</v>
      </c>
      <c r="C493">
        <v>556</v>
      </c>
      <c r="D493">
        <v>3</v>
      </c>
    </row>
    <row r="494" spans="1:4" x14ac:dyDescent="0.25">
      <c r="A494">
        <v>426.4</v>
      </c>
      <c r="B494">
        <v>4</v>
      </c>
      <c r="C494">
        <v>626</v>
      </c>
      <c r="D494">
        <v>5</v>
      </c>
    </row>
    <row r="495" spans="1:4" x14ac:dyDescent="0.25">
      <c r="A495">
        <v>428.8</v>
      </c>
      <c r="B495">
        <v>4</v>
      </c>
      <c r="C495">
        <v>786</v>
      </c>
      <c r="D495">
        <v>4</v>
      </c>
    </row>
    <row r="496" spans="1:4" x14ac:dyDescent="0.25">
      <c r="A496">
        <v>429</v>
      </c>
      <c r="B496">
        <v>13</v>
      </c>
      <c r="C496">
        <v>400</v>
      </c>
      <c r="D496">
        <v>2</v>
      </c>
    </row>
    <row r="497" spans="1:4" x14ac:dyDescent="0.25">
      <c r="A497">
        <v>434.40000000000003</v>
      </c>
      <c r="B497">
        <v>6</v>
      </c>
      <c r="C497">
        <v>500</v>
      </c>
      <c r="D497">
        <v>4</v>
      </c>
    </row>
    <row r="498" spans="1:4" x14ac:dyDescent="0.25">
      <c r="A498">
        <v>434.40000000000003</v>
      </c>
      <c r="B498">
        <v>6</v>
      </c>
      <c r="C498">
        <v>400</v>
      </c>
      <c r="D498">
        <v>5</v>
      </c>
    </row>
    <row r="499" spans="1:4" x14ac:dyDescent="0.25">
      <c r="A499">
        <v>435.20000000000005</v>
      </c>
      <c r="B499">
        <v>17</v>
      </c>
      <c r="C499">
        <v>300</v>
      </c>
      <c r="D499">
        <v>2</v>
      </c>
    </row>
    <row r="500" spans="1:4" x14ac:dyDescent="0.25">
      <c r="A500">
        <v>435.6</v>
      </c>
      <c r="B500">
        <v>2</v>
      </c>
      <c r="C500">
        <v>2200</v>
      </c>
      <c r="D500">
        <v>3</v>
      </c>
    </row>
    <row r="501" spans="1:4" x14ac:dyDescent="0.25">
      <c r="A501">
        <v>436.5</v>
      </c>
      <c r="B501">
        <v>5</v>
      </c>
      <c r="C501">
        <v>400</v>
      </c>
      <c r="D501">
        <v>6</v>
      </c>
    </row>
    <row r="502" spans="1:4" x14ac:dyDescent="0.25">
      <c r="A502">
        <v>436.79999999999995</v>
      </c>
      <c r="B502">
        <v>6</v>
      </c>
      <c r="C502">
        <v>676</v>
      </c>
      <c r="D502">
        <v>3</v>
      </c>
    </row>
    <row r="503" spans="1:4" x14ac:dyDescent="0.25">
      <c r="A503">
        <v>438.5</v>
      </c>
      <c r="B503">
        <v>5</v>
      </c>
      <c r="C503">
        <v>500</v>
      </c>
      <c r="D503">
        <v>5</v>
      </c>
    </row>
    <row r="504" spans="1:4" x14ac:dyDescent="0.25">
      <c r="A504">
        <v>439.20000000000005</v>
      </c>
      <c r="B504">
        <v>3</v>
      </c>
      <c r="C504">
        <v>900</v>
      </c>
      <c r="D504">
        <v>5</v>
      </c>
    </row>
    <row r="505" spans="1:4" x14ac:dyDescent="0.25">
      <c r="A505">
        <v>439.5</v>
      </c>
      <c r="B505">
        <v>5</v>
      </c>
      <c r="C505">
        <v>626</v>
      </c>
      <c r="D505">
        <v>4</v>
      </c>
    </row>
    <row r="506" spans="1:4" x14ac:dyDescent="0.25">
      <c r="A506">
        <v>440</v>
      </c>
      <c r="B506">
        <v>10</v>
      </c>
      <c r="C506">
        <v>556</v>
      </c>
      <c r="D506">
        <v>2</v>
      </c>
    </row>
    <row r="507" spans="1:4" x14ac:dyDescent="0.25">
      <c r="A507">
        <v>440.09999999999997</v>
      </c>
      <c r="B507">
        <v>9</v>
      </c>
      <c r="C507">
        <v>626</v>
      </c>
      <c r="D507">
        <v>2</v>
      </c>
    </row>
    <row r="508" spans="1:4" x14ac:dyDescent="0.25">
      <c r="A508">
        <v>441.1</v>
      </c>
      <c r="B508">
        <v>11</v>
      </c>
      <c r="C508">
        <v>500</v>
      </c>
      <c r="D508">
        <v>2</v>
      </c>
    </row>
    <row r="509" spans="1:4" x14ac:dyDescent="0.25">
      <c r="A509">
        <v>441.6</v>
      </c>
      <c r="B509">
        <v>8</v>
      </c>
      <c r="C509">
        <v>500</v>
      </c>
      <c r="D509">
        <v>3</v>
      </c>
    </row>
    <row r="510" spans="1:4" x14ac:dyDescent="0.25">
      <c r="A510">
        <v>444</v>
      </c>
      <c r="B510">
        <v>4</v>
      </c>
      <c r="C510">
        <v>656</v>
      </c>
      <c r="D510">
        <v>5</v>
      </c>
    </row>
    <row r="511" spans="1:4" x14ac:dyDescent="0.25">
      <c r="A511">
        <v>445.6</v>
      </c>
      <c r="B511">
        <v>4</v>
      </c>
      <c r="C511">
        <v>1500</v>
      </c>
      <c r="D511">
        <v>2</v>
      </c>
    </row>
    <row r="512" spans="1:4" x14ac:dyDescent="0.25">
      <c r="A512">
        <v>446.59999999999997</v>
      </c>
      <c r="B512">
        <v>7</v>
      </c>
      <c r="C512">
        <v>586</v>
      </c>
      <c r="D512">
        <v>3</v>
      </c>
    </row>
    <row r="513" spans="1:4" x14ac:dyDescent="0.25">
      <c r="A513">
        <v>447.5</v>
      </c>
      <c r="B513">
        <v>5</v>
      </c>
      <c r="C513">
        <v>1200</v>
      </c>
      <c r="D513">
        <v>2</v>
      </c>
    </row>
    <row r="514" spans="1:4" x14ac:dyDescent="0.25">
      <c r="A514">
        <v>449.4</v>
      </c>
      <c r="B514">
        <v>2</v>
      </c>
      <c r="C514">
        <v>1200</v>
      </c>
      <c r="D514">
        <v>6</v>
      </c>
    </row>
    <row r="515" spans="1:4" x14ac:dyDescent="0.25">
      <c r="A515">
        <v>449.40000000000003</v>
      </c>
      <c r="B515">
        <v>3</v>
      </c>
      <c r="C515">
        <v>2000</v>
      </c>
      <c r="D515">
        <v>2</v>
      </c>
    </row>
    <row r="516" spans="1:4" x14ac:dyDescent="0.25">
      <c r="A516">
        <v>451</v>
      </c>
      <c r="B516">
        <v>10</v>
      </c>
      <c r="C516">
        <v>400</v>
      </c>
      <c r="D516">
        <v>3</v>
      </c>
    </row>
    <row r="517" spans="1:4" x14ac:dyDescent="0.25">
      <c r="A517">
        <v>451.1</v>
      </c>
      <c r="B517">
        <v>13</v>
      </c>
      <c r="C517">
        <v>300</v>
      </c>
      <c r="D517">
        <v>3</v>
      </c>
    </row>
    <row r="518" spans="1:4" x14ac:dyDescent="0.25">
      <c r="A518">
        <v>451.20000000000005</v>
      </c>
      <c r="B518">
        <v>6</v>
      </c>
      <c r="C518">
        <v>1000</v>
      </c>
      <c r="D518">
        <v>2</v>
      </c>
    </row>
    <row r="519" spans="1:4" x14ac:dyDescent="0.25">
      <c r="A519">
        <v>452</v>
      </c>
      <c r="B519">
        <v>5</v>
      </c>
      <c r="C519">
        <v>816</v>
      </c>
      <c r="D519">
        <v>3</v>
      </c>
    </row>
    <row r="520" spans="1:4" x14ac:dyDescent="0.25">
      <c r="A520">
        <v>452</v>
      </c>
      <c r="B520">
        <v>5</v>
      </c>
      <c r="C520">
        <v>846</v>
      </c>
      <c r="D520">
        <v>3</v>
      </c>
    </row>
    <row r="521" spans="1:4" x14ac:dyDescent="0.25">
      <c r="A521">
        <v>452</v>
      </c>
      <c r="B521">
        <v>5</v>
      </c>
      <c r="C521">
        <v>856</v>
      </c>
      <c r="D521">
        <v>3</v>
      </c>
    </row>
    <row r="522" spans="1:4" x14ac:dyDescent="0.25">
      <c r="A522">
        <v>452</v>
      </c>
      <c r="B522">
        <v>8</v>
      </c>
      <c r="C522">
        <v>300</v>
      </c>
      <c r="D522">
        <v>5</v>
      </c>
    </row>
    <row r="523" spans="1:4" x14ac:dyDescent="0.25">
      <c r="A523">
        <v>452.70000000000005</v>
      </c>
      <c r="B523">
        <v>3</v>
      </c>
      <c r="C523">
        <v>750</v>
      </c>
      <c r="D523">
        <v>6</v>
      </c>
    </row>
    <row r="524" spans="1:4" x14ac:dyDescent="0.25">
      <c r="A524">
        <v>453.2</v>
      </c>
      <c r="B524">
        <v>2</v>
      </c>
      <c r="C524">
        <v>1800</v>
      </c>
      <c r="D524">
        <v>4</v>
      </c>
    </row>
    <row r="525" spans="1:4" x14ac:dyDescent="0.25">
      <c r="A525">
        <v>455.69999999999993</v>
      </c>
      <c r="B525">
        <v>7</v>
      </c>
      <c r="C525">
        <v>851</v>
      </c>
      <c r="D525">
        <v>2</v>
      </c>
    </row>
    <row r="526" spans="1:4" x14ac:dyDescent="0.25">
      <c r="A526">
        <v>455.69999999999993</v>
      </c>
      <c r="B526">
        <v>7</v>
      </c>
      <c r="C526">
        <v>856</v>
      </c>
      <c r="D526">
        <v>2</v>
      </c>
    </row>
    <row r="527" spans="1:4" x14ac:dyDescent="0.25">
      <c r="A527">
        <v>455.70000000000005</v>
      </c>
      <c r="B527">
        <v>3</v>
      </c>
      <c r="C527">
        <v>1500</v>
      </c>
      <c r="D527">
        <v>3</v>
      </c>
    </row>
    <row r="528" spans="1:4" x14ac:dyDescent="0.25">
      <c r="A528">
        <v>456.40000000000003</v>
      </c>
      <c r="B528">
        <v>7</v>
      </c>
      <c r="C528">
        <v>600</v>
      </c>
      <c r="D528">
        <v>3</v>
      </c>
    </row>
    <row r="529" spans="1:4" x14ac:dyDescent="0.25">
      <c r="A529">
        <v>458</v>
      </c>
      <c r="B529">
        <v>5</v>
      </c>
      <c r="C529">
        <v>651</v>
      </c>
      <c r="D529">
        <v>4</v>
      </c>
    </row>
    <row r="530" spans="1:4" x14ac:dyDescent="0.25">
      <c r="A530">
        <v>458</v>
      </c>
      <c r="B530">
        <v>5</v>
      </c>
      <c r="C530">
        <v>656</v>
      </c>
      <c r="D530">
        <v>4</v>
      </c>
    </row>
    <row r="531" spans="1:4" x14ac:dyDescent="0.25">
      <c r="A531">
        <v>459</v>
      </c>
      <c r="B531">
        <v>9</v>
      </c>
      <c r="C531">
        <v>656</v>
      </c>
      <c r="D531">
        <v>2</v>
      </c>
    </row>
    <row r="532" spans="1:4" x14ac:dyDescent="0.25">
      <c r="A532">
        <v>460.8</v>
      </c>
      <c r="B532">
        <v>18</v>
      </c>
      <c r="C532">
        <v>300</v>
      </c>
      <c r="D532">
        <v>2</v>
      </c>
    </row>
    <row r="533" spans="1:4" x14ac:dyDescent="0.25">
      <c r="A533">
        <v>460.8</v>
      </c>
      <c r="B533">
        <v>8</v>
      </c>
      <c r="C533">
        <v>750</v>
      </c>
      <c r="D533">
        <v>2</v>
      </c>
    </row>
    <row r="534" spans="1:4" x14ac:dyDescent="0.25">
      <c r="A534">
        <v>460.8</v>
      </c>
      <c r="B534">
        <v>2</v>
      </c>
      <c r="C534">
        <v>1500</v>
      </c>
      <c r="D534">
        <v>5</v>
      </c>
    </row>
    <row r="535" spans="1:4" x14ac:dyDescent="0.25">
      <c r="A535">
        <v>461</v>
      </c>
      <c r="B535">
        <v>10</v>
      </c>
      <c r="C535">
        <v>586</v>
      </c>
      <c r="D535">
        <v>2</v>
      </c>
    </row>
    <row r="536" spans="1:4" x14ac:dyDescent="0.25">
      <c r="A536">
        <v>461.5</v>
      </c>
      <c r="B536">
        <v>5</v>
      </c>
      <c r="C536">
        <v>876</v>
      </c>
      <c r="D536">
        <v>3</v>
      </c>
    </row>
    <row r="537" spans="1:4" x14ac:dyDescent="0.25">
      <c r="A537">
        <v>461.5</v>
      </c>
      <c r="B537">
        <v>5</v>
      </c>
      <c r="C537">
        <v>886</v>
      </c>
      <c r="D537">
        <v>3</v>
      </c>
    </row>
    <row r="538" spans="1:4" x14ac:dyDescent="0.25">
      <c r="A538">
        <v>462</v>
      </c>
      <c r="B538">
        <v>14</v>
      </c>
      <c r="C538">
        <v>400</v>
      </c>
      <c r="D538">
        <v>2</v>
      </c>
    </row>
    <row r="539" spans="1:4" x14ac:dyDescent="0.25">
      <c r="A539">
        <v>462.4</v>
      </c>
      <c r="B539">
        <v>4</v>
      </c>
      <c r="C539">
        <v>851</v>
      </c>
      <c r="D539">
        <v>4</v>
      </c>
    </row>
    <row r="540" spans="1:4" x14ac:dyDescent="0.25">
      <c r="A540">
        <v>462.4</v>
      </c>
      <c r="B540">
        <v>4</v>
      </c>
      <c r="C540">
        <v>856</v>
      </c>
      <c r="D540">
        <v>4</v>
      </c>
    </row>
    <row r="541" spans="1:4" x14ac:dyDescent="0.25">
      <c r="A541">
        <v>464</v>
      </c>
      <c r="B541">
        <v>8</v>
      </c>
      <c r="C541">
        <v>756</v>
      </c>
      <c r="D541">
        <v>2</v>
      </c>
    </row>
    <row r="542" spans="1:4" x14ac:dyDescent="0.25">
      <c r="A542">
        <v>465.5</v>
      </c>
      <c r="B542">
        <v>7</v>
      </c>
      <c r="C542">
        <v>876</v>
      </c>
      <c r="D542">
        <v>2</v>
      </c>
    </row>
    <row r="543" spans="1:4" x14ac:dyDescent="0.25">
      <c r="A543">
        <v>465.5</v>
      </c>
      <c r="B543">
        <v>7</v>
      </c>
      <c r="C543">
        <v>886</v>
      </c>
      <c r="D543">
        <v>2</v>
      </c>
    </row>
    <row r="544" spans="1:4" x14ac:dyDescent="0.25">
      <c r="A544">
        <v>468</v>
      </c>
      <c r="B544">
        <v>10</v>
      </c>
      <c r="C544">
        <v>300</v>
      </c>
      <c r="D544">
        <v>4</v>
      </c>
    </row>
    <row r="545" spans="1:4" x14ac:dyDescent="0.25">
      <c r="A545">
        <v>468.59999999999997</v>
      </c>
      <c r="B545">
        <v>3</v>
      </c>
      <c r="C545">
        <v>1200</v>
      </c>
      <c r="D545">
        <v>4</v>
      </c>
    </row>
    <row r="546" spans="1:4" x14ac:dyDescent="0.25">
      <c r="A546">
        <v>470</v>
      </c>
      <c r="B546">
        <v>5</v>
      </c>
      <c r="C546">
        <v>676</v>
      </c>
      <c r="D546">
        <v>4</v>
      </c>
    </row>
    <row r="547" spans="1:4" x14ac:dyDescent="0.25">
      <c r="A547">
        <v>471</v>
      </c>
      <c r="B547">
        <v>10</v>
      </c>
      <c r="C547">
        <v>600</v>
      </c>
      <c r="D547">
        <v>2</v>
      </c>
    </row>
    <row r="548" spans="1:4" x14ac:dyDescent="0.25">
      <c r="A548">
        <v>471.59999999999997</v>
      </c>
      <c r="B548">
        <v>9</v>
      </c>
      <c r="C548">
        <v>676</v>
      </c>
      <c r="D548">
        <v>2</v>
      </c>
    </row>
    <row r="549" spans="1:4" x14ac:dyDescent="0.25">
      <c r="A549">
        <v>472</v>
      </c>
      <c r="B549">
        <v>4</v>
      </c>
      <c r="C549">
        <v>876</v>
      </c>
      <c r="D549">
        <v>4</v>
      </c>
    </row>
    <row r="550" spans="1:4" x14ac:dyDescent="0.25">
      <c r="A550">
        <v>473</v>
      </c>
      <c r="B550">
        <v>5</v>
      </c>
      <c r="C550">
        <v>900</v>
      </c>
      <c r="D550">
        <v>3</v>
      </c>
    </row>
    <row r="551" spans="1:4" x14ac:dyDescent="0.25">
      <c r="A551">
        <v>473.90000000000003</v>
      </c>
      <c r="B551">
        <v>7</v>
      </c>
      <c r="C551">
        <v>300</v>
      </c>
      <c r="D551">
        <v>6</v>
      </c>
    </row>
    <row r="552" spans="1:4" x14ac:dyDescent="0.25">
      <c r="A552">
        <v>474.59999999999997</v>
      </c>
      <c r="B552">
        <v>7</v>
      </c>
      <c r="C552">
        <v>616</v>
      </c>
      <c r="D552">
        <v>3</v>
      </c>
    </row>
    <row r="553" spans="1:4" x14ac:dyDescent="0.25">
      <c r="A553">
        <v>474.59999999999997</v>
      </c>
      <c r="B553">
        <v>7</v>
      </c>
      <c r="C553">
        <v>626</v>
      </c>
      <c r="D553">
        <v>3</v>
      </c>
    </row>
    <row r="554" spans="1:4" x14ac:dyDescent="0.25">
      <c r="A554">
        <v>475.79999999999995</v>
      </c>
      <c r="B554">
        <v>6</v>
      </c>
      <c r="C554">
        <v>531</v>
      </c>
      <c r="D554">
        <v>4</v>
      </c>
    </row>
    <row r="555" spans="1:4" x14ac:dyDescent="0.25">
      <c r="A555">
        <v>475.79999999999995</v>
      </c>
      <c r="B555">
        <v>6</v>
      </c>
      <c r="C555">
        <v>556</v>
      </c>
      <c r="D555">
        <v>4</v>
      </c>
    </row>
    <row r="556" spans="1:4" x14ac:dyDescent="0.25">
      <c r="A556">
        <v>476.69999999999993</v>
      </c>
      <c r="B556">
        <v>7</v>
      </c>
      <c r="C556">
        <v>900</v>
      </c>
      <c r="D556">
        <v>2</v>
      </c>
    </row>
    <row r="557" spans="1:4" x14ac:dyDescent="0.25">
      <c r="A557">
        <v>478.4</v>
      </c>
      <c r="B557">
        <v>8</v>
      </c>
      <c r="C557">
        <v>400</v>
      </c>
      <c r="D557">
        <v>4</v>
      </c>
    </row>
    <row r="558" spans="1:4" x14ac:dyDescent="0.25">
      <c r="A558">
        <v>480</v>
      </c>
      <c r="B558">
        <v>6</v>
      </c>
      <c r="C558">
        <v>750</v>
      </c>
      <c r="D558">
        <v>3</v>
      </c>
    </row>
    <row r="559" spans="1:4" x14ac:dyDescent="0.25">
      <c r="A559">
        <v>480.8</v>
      </c>
      <c r="B559">
        <v>8</v>
      </c>
      <c r="C559">
        <v>786</v>
      </c>
      <c r="D559">
        <v>2</v>
      </c>
    </row>
    <row r="560" spans="1:4" x14ac:dyDescent="0.25">
      <c r="A560">
        <v>481</v>
      </c>
      <c r="B560">
        <v>5</v>
      </c>
      <c r="C560">
        <v>556</v>
      </c>
      <c r="D560">
        <v>5</v>
      </c>
    </row>
    <row r="561" spans="1:4" x14ac:dyDescent="0.25">
      <c r="A561">
        <v>481.20000000000005</v>
      </c>
      <c r="B561">
        <v>12</v>
      </c>
      <c r="C561">
        <v>500</v>
      </c>
      <c r="D561">
        <v>2</v>
      </c>
    </row>
    <row r="562" spans="1:4" x14ac:dyDescent="0.25">
      <c r="A562">
        <v>481.79999999999995</v>
      </c>
      <c r="B562">
        <v>3</v>
      </c>
      <c r="C562">
        <v>991</v>
      </c>
      <c r="D562">
        <v>5</v>
      </c>
    </row>
    <row r="563" spans="1:4" x14ac:dyDescent="0.25">
      <c r="A563">
        <v>481.79999999999995</v>
      </c>
      <c r="B563">
        <v>3</v>
      </c>
      <c r="C563">
        <v>1000</v>
      </c>
      <c r="D563">
        <v>5</v>
      </c>
    </row>
    <row r="564" spans="1:4" x14ac:dyDescent="0.25">
      <c r="A564">
        <v>483.2</v>
      </c>
      <c r="B564">
        <v>4</v>
      </c>
      <c r="C564">
        <v>900</v>
      </c>
      <c r="D564">
        <v>4</v>
      </c>
    </row>
    <row r="565" spans="1:4" x14ac:dyDescent="0.25">
      <c r="A565">
        <v>483.59999999999997</v>
      </c>
      <c r="B565">
        <v>6</v>
      </c>
      <c r="C565">
        <v>756</v>
      </c>
      <c r="D565">
        <v>3</v>
      </c>
    </row>
    <row r="566" spans="1:4" x14ac:dyDescent="0.25">
      <c r="A566">
        <v>484</v>
      </c>
      <c r="B566">
        <v>11</v>
      </c>
      <c r="C566">
        <v>556</v>
      </c>
      <c r="D566">
        <v>2</v>
      </c>
    </row>
    <row r="567" spans="1:4" x14ac:dyDescent="0.25">
      <c r="A567">
        <v>485.80000000000007</v>
      </c>
      <c r="B567">
        <v>14</v>
      </c>
      <c r="C567">
        <v>300</v>
      </c>
      <c r="D567">
        <v>3</v>
      </c>
    </row>
    <row r="568" spans="1:4" x14ac:dyDescent="0.25">
      <c r="A568">
        <v>486</v>
      </c>
      <c r="B568">
        <v>5</v>
      </c>
      <c r="C568">
        <v>926</v>
      </c>
      <c r="D568">
        <v>3</v>
      </c>
    </row>
    <row r="569" spans="1:4" x14ac:dyDescent="0.25">
      <c r="A569">
        <v>486.40000000000003</v>
      </c>
      <c r="B569">
        <v>19</v>
      </c>
      <c r="C569">
        <v>300</v>
      </c>
      <c r="D569">
        <v>2</v>
      </c>
    </row>
    <row r="570" spans="1:4" x14ac:dyDescent="0.25">
      <c r="A570">
        <v>487.2</v>
      </c>
      <c r="B570">
        <v>8</v>
      </c>
      <c r="C570">
        <v>536</v>
      </c>
      <c r="D570">
        <v>3</v>
      </c>
    </row>
    <row r="571" spans="1:4" x14ac:dyDescent="0.25">
      <c r="A571">
        <v>487.2</v>
      </c>
      <c r="B571">
        <v>8</v>
      </c>
      <c r="C571">
        <v>556</v>
      </c>
      <c r="D571">
        <v>3</v>
      </c>
    </row>
    <row r="572" spans="1:4" x14ac:dyDescent="0.25">
      <c r="A572">
        <v>489</v>
      </c>
      <c r="B572">
        <v>10</v>
      </c>
      <c r="C572">
        <v>626</v>
      </c>
      <c r="D572">
        <v>2</v>
      </c>
    </row>
    <row r="573" spans="1:4" x14ac:dyDescent="0.25">
      <c r="A573">
        <v>490</v>
      </c>
      <c r="B573">
        <v>7</v>
      </c>
      <c r="C573">
        <v>926</v>
      </c>
      <c r="D573">
        <v>2</v>
      </c>
    </row>
    <row r="574" spans="1:4" x14ac:dyDescent="0.25">
      <c r="A574">
        <v>490</v>
      </c>
      <c r="B574">
        <v>7</v>
      </c>
      <c r="C574">
        <v>986</v>
      </c>
      <c r="D574">
        <v>2</v>
      </c>
    </row>
    <row r="575" spans="1:4" x14ac:dyDescent="0.25">
      <c r="A575">
        <v>491.8</v>
      </c>
      <c r="B575">
        <v>2</v>
      </c>
      <c r="C575">
        <v>2500</v>
      </c>
      <c r="D575">
        <v>3</v>
      </c>
    </row>
    <row r="576" spans="1:4" x14ac:dyDescent="0.25">
      <c r="A576">
        <v>494</v>
      </c>
      <c r="B576">
        <v>4</v>
      </c>
      <c r="C576">
        <v>1200</v>
      </c>
      <c r="D576">
        <v>3</v>
      </c>
    </row>
    <row r="577" spans="1:4" x14ac:dyDescent="0.25">
      <c r="A577">
        <v>495</v>
      </c>
      <c r="B577">
        <v>15</v>
      </c>
      <c r="C577">
        <v>400</v>
      </c>
      <c r="D577">
        <v>2</v>
      </c>
    </row>
    <row r="578" spans="1:4" x14ac:dyDescent="0.25">
      <c r="A578">
        <v>495.59999999999997</v>
      </c>
      <c r="B578">
        <v>7</v>
      </c>
      <c r="C578">
        <v>656</v>
      </c>
      <c r="D578">
        <v>3</v>
      </c>
    </row>
    <row r="579" spans="1:4" x14ac:dyDescent="0.25">
      <c r="A579">
        <v>496.1</v>
      </c>
      <c r="B579">
        <v>11</v>
      </c>
      <c r="C579">
        <v>400</v>
      </c>
      <c r="D579">
        <v>3</v>
      </c>
    </row>
    <row r="580" spans="1:4" x14ac:dyDescent="0.25">
      <c r="A580">
        <v>496.8</v>
      </c>
      <c r="B580">
        <v>9</v>
      </c>
      <c r="C580">
        <v>500</v>
      </c>
      <c r="D580">
        <v>3</v>
      </c>
    </row>
    <row r="581" spans="1:4" x14ac:dyDescent="0.25">
      <c r="A581">
        <v>497.70000000000005</v>
      </c>
      <c r="B581">
        <v>3</v>
      </c>
      <c r="C581">
        <v>2200</v>
      </c>
      <c r="D581">
        <v>2</v>
      </c>
    </row>
    <row r="582" spans="1:4" x14ac:dyDescent="0.25">
      <c r="A582">
        <v>498</v>
      </c>
      <c r="B582">
        <v>6</v>
      </c>
      <c r="C582">
        <v>586</v>
      </c>
      <c r="D582">
        <v>4</v>
      </c>
    </row>
    <row r="583" spans="1:4" x14ac:dyDescent="0.25">
      <c r="A583">
        <v>498</v>
      </c>
      <c r="B583">
        <v>4</v>
      </c>
      <c r="C583">
        <v>600</v>
      </c>
      <c r="D583">
        <v>6</v>
      </c>
    </row>
    <row r="584" spans="1:4" x14ac:dyDescent="0.25">
      <c r="A584">
        <v>499.2</v>
      </c>
      <c r="B584">
        <v>4</v>
      </c>
      <c r="C584">
        <v>750</v>
      </c>
      <c r="D584">
        <v>5</v>
      </c>
    </row>
    <row r="585" spans="1:4" x14ac:dyDescent="0.25">
      <c r="A585">
        <v>500.6</v>
      </c>
      <c r="B585">
        <v>2</v>
      </c>
      <c r="C585">
        <v>2000</v>
      </c>
      <c r="D585">
        <v>4</v>
      </c>
    </row>
    <row r="586" spans="1:4" x14ac:dyDescent="0.25">
      <c r="A586">
        <v>501.59999999999997</v>
      </c>
      <c r="B586">
        <v>6</v>
      </c>
      <c r="C586">
        <v>786</v>
      </c>
      <c r="D586">
        <v>3</v>
      </c>
    </row>
    <row r="587" spans="1:4" x14ac:dyDescent="0.25">
      <c r="A587">
        <v>506.80000000000007</v>
      </c>
      <c r="B587">
        <v>7</v>
      </c>
      <c r="C587">
        <v>500</v>
      </c>
      <c r="D587">
        <v>4</v>
      </c>
    </row>
    <row r="588" spans="1:4" x14ac:dyDescent="0.25">
      <c r="A588">
        <v>506.80000000000007</v>
      </c>
      <c r="B588">
        <v>7</v>
      </c>
      <c r="C588">
        <v>400</v>
      </c>
      <c r="D588">
        <v>5</v>
      </c>
    </row>
    <row r="589" spans="1:4" x14ac:dyDescent="0.25">
      <c r="A589">
        <v>507</v>
      </c>
      <c r="B589">
        <v>3</v>
      </c>
      <c r="C589">
        <v>856</v>
      </c>
      <c r="D589">
        <v>6</v>
      </c>
    </row>
    <row r="590" spans="1:4" x14ac:dyDescent="0.25">
      <c r="A590">
        <v>507.1</v>
      </c>
      <c r="B590">
        <v>11</v>
      </c>
      <c r="C590">
        <v>586</v>
      </c>
      <c r="D590">
        <v>2</v>
      </c>
    </row>
    <row r="591" spans="1:4" x14ac:dyDescent="0.25">
      <c r="A591">
        <v>508.20000000000005</v>
      </c>
      <c r="B591">
        <v>6</v>
      </c>
      <c r="C591">
        <v>600</v>
      </c>
      <c r="D591">
        <v>4</v>
      </c>
    </row>
    <row r="592" spans="1:4" x14ac:dyDescent="0.25">
      <c r="A592">
        <v>508.5</v>
      </c>
      <c r="B592">
        <v>9</v>
      </c>
      <c r="C592">
        <v>300</v>
      </c>
      <c r="D592">
        <v>5</v>
      </c>
    </row>
    <row r="593" spans="1:4" x14ac:dyDescent="0.25">
      <c r="A593">
        <v>509.59999999999997</v>
      </c>
      <c r="B593">
        <v>7</v>
      </c>
      <c r="C593">
        <v>676</v>
      </c>
      <c r="D593">
        <v>3</v>
      </c>
    </row>
    <row r="594" spans="1:4" x14ac:dyDescent="0.25">
      <c r="A594">
        <v>510</v>
      </c>
      <c r="B594">
        <v>10</v>
      </c>
      <c r="C594">
        <v>656</v>
      </c>
      <c r="D594">
        <v>2</v>
      </c>
    </row>
    <row r="595" spans="1:4" x14ac:dyDescent="0.25">
      <c r="A595">
        <v>510.4</v>
      </c>
      <c r="B595">
        <v>8</v>
      </c>
      <c r="C595">
        <v>586</v>
      </c>
      <c r="D595">
        <v>3</v>
      </c>
    </row>
    <row r="596" spans="1:4" x14ac:dyDescent="0.25">
      <c r="A596">
        <v>512</v>
      </c>
      <c r="B596">
        <v>20</v>
      </c>
      <c r="C596">
        <v>300</v>
      </c>
      <c r="D596">
        <v>2</v>
      </c>
    </row>
    <row r="597" spans="1:4" x14ac:dyDescent="0.25">
      <c r="A597">
        <v>513.5</v>
      </c>
      <c r="B597">
        <v>5</v>
      </c>
      <c r="C597">
        <v>600</v>
      </c>
      <c r="D597">
        <v>5</v>
      </c>
    </row>
    <row r="598" spans="1:4" x14ac:dyDescent="0.25">
      <c r="A598">
        <v>514.5</v>
      </c>
      <c r="B598">
        <v>5</v>
      </c>
      <c r="C598">
        <v>750</v>
      </c>
      <c r="D598">
        <v>4</v>
      </c>
    </row>
    <row r="599" spans="1:4" x14ac:dyDescent="0.25">
      <c r="A599">
        <v>514.79999999999995</v>
      </c>
      <c r="B599">
        <v>11</v>
      </c>
      <c r="C599">
        <v>300</v>
      </c>
      <c r="D599">
        <v>4</v>
      </c>
    </row>
    <row r="600" spans="1:4" x14ac:dyDescent="0.25">
      <c r="A600">
        <v>518</v>
      </c>
      <c r="B600">
        <v>5</v>
      </c>
      <c r="C600">
        <v>756</v>
      </c>
      <c r="D600">
        <v>4</v>
      </c>
    </row>
    <row r="601" spans="1:4" x14ac:dyDescent="0.25">
      <c r="A601">
        <v>518.1</v>
      </c>
      <c r="B601">
        <v>11</v>
      </c>
      <c r="C601">
        <v>600</v>
      </c>
      <c r="D601">
        <v>2</v>
      </c>
    </row>
    <row r="602" spans="1:4" x14ac:dyDescent="0.25">
      <c r="A602">
        <v>518.4</v>
      </c>
      <c r="B602">
        <v>9</v>
      </c>
      <c r="C602">
        <v>750</v>
      </c>
      <c r="D602">
        <v>2</v>
      </c>
    </row>
    <row r="603" spans="1:4" x14ac:dyDescent="0.25">
      <c r="A603">
        <v>520.5</v>
      </c>
      <c r="B603">
        <v>15</v>
      </c>
      <c r="C603">
        <v>300</v>
      </c>
      <c r="D603">
        <v>3</v>
      </c>
    </row>
    <row r="604" spans="1:4" x14ac:dyDescent="0.25">
      <c r="A604">
        <v>520.79999999999995</v>
      </c>
      <c r="B604">
        <v>8</v>
      </c>
      <c r="C604">
        <v>851</v>
      </c>
      <c r="D604">
        <v>2</v>
      </c>
    </row>
    <row r="605" spans="1:4" x14ac:dyDescent="0.25">
      <c r="A605">
        <v>520.79999999999995</v>
      </c>
      <c r="B605">
        <v>8</v>
      </c>
      <c r="C605">
        <v>856</v>
      </c>
      <c r="D605">
        <v>2</v>
      </c>
    </row>
    <row r="606" spans="1:4" x14ac:dyDescent="0.25">
      <c r="A606">
        <v>521.30000000000007</v>
      </c>
      <c r="B606">
        <v>13</v>
      </c>
      <c r="C606">
        <v>500</v>
      </c>
      <c r="D606">
        <v>2</v>
      </c>
    </row>
    <row r="607" spans="1:4" x14ac:dyDescent="0.25">
      <c r="A607">
        <v>521.5</v>
      </c>
      <c r="B607">
        <v>5</v>
      </c>
      <c r="C607">
        <v>986</v>
      </c>
      <c r="D607">
        <v>3</v>
      </c>
    </row>
    <row r="608" spans="1:4" x14ac:dyDescent="0.25">
      <c r="A608">
        <v>521.5</v>
      </c>
      <c r="B608">
        <v>5</v>
      </c>
      <c r="C608">
        <v>991</v>
      </c>
      <c r="D608">
        <v>3</v>
      </c>
    </row>
    <row r="609" spans="1:4" x14ac:dyDescent="0.25">
      <c r="A609">
        <v>521.5</v>
      </c>
      <c r="B609">
        <v>5</v>
      </c>
      <c r="C609">
        <v>1000</v>
      </c>
      <c r="D609">
        <v>3</v>
      </c>
    </row>
    <row r="610" spans="1:4" x14ac:dyDescent="0.25">
      <c r="A610">
        <v>521.6</v>
      </c>
      <c r="B610">
        <v>8</v>
      </c>
      <c r="C610">
        <v>600</v>
      </c>
      <c r="D610">
        <v>3</v>
      </c>
    </row>
    <row r="611" spans="1:4" x14ac:dyDescent="0.25">
      <c r="A611">
        <v>522</v>
      </c>
      <c r="B611">
        <v>9</v>
      </c>
      <c r="C611">
        <v>756</v>
      </c>
      <c r="D611">
        <v>2</v>
      </c>
    </row>
    <row r="612" spans="1:4" x14ac:dyDescent="0.25">
      <c r="A612">
        <v>523.79999999999995</v>
      </c>
      <c r="B612">
        <v>6</v>
      </c>
      <c r="C612">
        <v>400</v>
      </c>
      <c r="D612">
        <v>6</v>
      </c>
    </row>
    <row r="613" spans="1:4" x14ac:dyDescent="0.25">
      <c r="A613">
        <v>524</v>
      </c>
      <c r="B613">
        <v>10</v>
      </c>
      <c r="C613">
        <v>676</v>
      </c>
      <c r="D613">
        <v>2</v>
      </c>
    </row>
    <row r="614" spans="1:4" x14ac:dyDescent="0.25">
      <c r="A614">
        <v>526.20000000000005</v>
      </c>
      <c r="B614">
        <v>6</v>
      </c>
      <c r="C614">
        <v>500</v>
      </c>
      <c r="D614">
        <v>5</v>
      </c>
    </row>
    <row r="615" spans="1:4" x14ac:dyDescent="0.25">
      <c r="A615">
        <v>526.4</v>
      </c>
      <c r="B615">
        <v>7</v>
      </c>
      <c r="C615">
        <v>1000</v>
      </c>
      <c r="D615">
        <v>2</v>
      </c>
    </row>
    <row r="616" spans="1:4" x14ac:dyDescent="0.25">
      <c r="A616">
        <v>527.40000000000009</v>
      </c>
      <c r="B616">
        <v>6</v>
      </c>
      <c r="C616">
        <v>626</v>
      </c>
      <c r="D616">
        <v>4</v>
      </c>
    </row>
    <row r="617" spans="1:4" x14ac:dyDescent="0.25">
      <c r="A617">
        <v>528</v>
      </c>
      <c r="B617">
        <v>16</v>
      </c>
      <c r="C617">
        <v>400</v>
      </c>
      <c r="D617">
        <v>2</v>
      </c>
    </row>
    <row r="618" spans="1:4" x14ac:dyDescent="0.25">
      <c r="A618">
        <v>528</v>
      </c>
      <c r="B618">
        <v>12</v>
      </c>
      <c r="C618">
        <v>556</v>
      </c>
      <c r="D618">
        <v>2</v>
      </c>
    </row>
    <row r="619" spans="1:4" x14ac:dyDescent="0.25">
      <c r="A619">
        <v>529.20000000000005</v>
      </c>
      <c r="B619">
        <v>3</v>
      </c>
      <c r="C619">
        <v>900</v>
      </c>
      <c r="D619">
        <v>6</v>
      </c>
    </row>
    <row r="620" spans="1:4" x14ac:dyDescent="0.25">
      <c r="A620">
        <v>530.79999999999995</v>
      </c>
      <c r="B620">
        <v>4</v>
      </c>
      <c r="C620">
        <v>986</v>
      </c>
      <c r="D620">
        <v>4</v>
      </c>
    </row>
    <row r="621" spans="1:4" x14ac:dyDescent="0.25">
      <c r="A621">
        <v>530.79999999999995</v>
      </c>
      <c r="B621">
        <v>4</v>
      </c>
      <c r="C621">
        <v>1000</v>
      </c>
      <c r="D621">
        <v>4</v>
      </c>
    </row>
    <row r="622" spans="1:4" x14ac:dyDescent="0.25">
      <c r="A622">
        <v>531</v>
      </c>
      <c r="B622">
        <v>5</v>
      </c>
      <c r="C622">
        <v>500</v>
      </c>
      <c r="D622">
        <v>6</v>
      </c>
    </row>
    <row r="623" spans="1:4" x14ac:dyDescent="0.25">
      <c r="A623">
        <v>532</v>
      </c>
      <c r="B623">
        <v>8</v>
      </c>
      <c r="C623">
        <v>876</v>
      </c>
      <c r="D623">
        <v>2</v>
      </c>
    </row>
    <row r="624" spans="1:4" x14ac:dyDescent="0.25">
      <c r="A624">
        <v>532</v>
      </c>
      <c r="B624">
        <v>8</v>
      </c>
      <c r="C624">
        <v>886</v>
      </c>
      <c r="D624">
        <v>2</v>
      </c>
    </row>
    <row r="625" spans="1:4" x14ac:dyDescent="0.25">
      <c r="A625">
        <v>533</v>
      </c>
      <c r="B625">
        <v>5</v>
      </c>
      <c r="C625">
        <v>626</v>
      </c>
      <c r="D625">
        <v>5</v>
      </c>
    </row>
    <row r="626" spans="1:4" x14ac:dyDescent="0.25">
      <c r="A626">
        <v>536</v>
      </c>
      <c r="B626">
        <v>5</v>
      </c>
      <c r="C626">
        <v>786</v>
      </c>
      <c r="D626">
        <v>4</v>
      </c>
    </row>
    <row r="627" spans="1:4" x14ac:dyDescent="0.25">
      <c r="A627">
        <v>536.4</v>
      </c>
      <c r="B627">
        <v>4</v>
      </c>
      <c r="C627">
        <v>1800</v>
      </c>
      <c r="D627">
        <v>2</v>
      </c>
    </row>
    <row r="628" spans="1:4" x14ac:dyDescent="0.25">
      <c r="A628">
        <v>537</v>
      </c>
      <c r="B628">
        <v>6</v>
      </c>
      <c r="C628">
        <v>1200</v>
      </c>
      <c r="D628">
        <v>2</v>
      </c>
    </row>
    <row r="629" spans="1:4" x14ac:dyDescent="0.25">
      <c r="A629">
        <v>537.6</v>
      </c>
      <c r="B629">
        <v>21</v>
      </c>
      <c r="C629">
        <v>300</v>
      </c>
      <c r="D629">
        <v>2</v>
      </c>
    </row>
    <row r="630" spans="1:4" x14ac:dyDescent="0.25">
      <c r="A630">
        <v>537.9</v>
      </c>
      <c r="B630">
        <v>11</v>
      </c>
      <c r="C630">
        <v>626</v>
      </c>
      <c r="D630">
        <v>2</v>
      </c>
    </row>
    <row r="631" spans="1:4" x14ac:dyDescent="0.25">
      <c r="A631">
        <v>538.19999999999993</v>
      </c>
      <c r="B631">
        <v>9</v>
      </c>
      <c r="C631">
        <v>400</v>
      </c>
      <c r="D631">
        <v>4</v>
      </c>
    </row>
    <row r="632" spans="1:4" x14ac:dyDescent="0.25">
      <c r="A632">
        <v>540</v>
      </c>
      <c r="B632">
        <v>2</v>
      </c>
      <c r="C632">
        <v>1500</v>
      </c>
      <c r="D632">
        <v>6</v>
      </c>
    </row>
    <row r="633" spans="1:4" x14ac:dyDescent="0.25">
      <c r="A633">
        <v>540.59999999999991</v>
      </c>
      <c r="B633">
        <v>3</v>
      </c>
      <c r="C633">
        <v>1800</v>
      </c>
      <c r="D633">
        <v>3</v>
      </c>
    </row>
    <row r="634" spans="1:4" x14ac:dyDescent="0.25">
      <c r="A634">
        <v>540.9</v>
      </c>
      <c r="B634">
        <v>9</v>
      </c>
      <c r="C634">
        <v>786</v>
      </c>
      <c r="D634">
        <v>2</v>
      </c>
    </row>
    <row r="635" spans="1:4" x14ac:dyDescent="0.25">
      <c r="A635">
        <v>541.20000000000005</v>
      </c>
      <c r="B635">
        <v>12</v>
      </c>
      <c r="C635">
        <v>400</v>
      </c>
      <c r="D635">
        <v>3</v>
      </c>
    </row>
    <row r="636" spans="1:4" x14ac:dyDescent="0.25">
      <c r="A636">
        <v>541.6</v>
      </c>
      <c r="B636">
        <v>8</v>
      </c>
      <c r="C636">
        <v>300</v>
      </c>
      <c r="D636">
        <v>6</v>
      </c>
    </row>
    <row r="637" spans="1:4" x14ac:dyDescent="0.25">
      <c r="A637">
        <v>542.4</v>
      </c>
      <c r="B637">
        <v>8</v>
      </c>
      <c r="C637">
        <v>616</v>
      </c>
      <c r="D637">
        <v>3</v>
      </c>
    </row>
    <row r="638" spans="1:4" x14ac:dyDescent="0.25">
      <c r="A638">
        <v>542.4</v>
      </c>
      <c r="B638">
        <v>8</v>
      </c>
      <c r="C638">
        <v>626</v>
      </c>
      <c r="D638">
        <v>3</v>
      </c>
    </row>
    <row r="639" spans="1:4" x14ac:dyDescent="0.25">
      <c r="A639">
        <v>542.40000000000009</v>
      </c>
      <c r="B639">
        <v>6</v>
      </c>
      <c r="C639">
        <v>816</v>
      </c>
      <c r="D639">
        <v>3</v>
      </c>
    </row>
    <row r="640" spans="1:4" x14ac:dyDescent="0.25">
      <c r="A640">
        <v>542.40000000000009</v>
      </c>
      <c r="B640">
        <v>6</v>
      </c>
      <c r="C640">
        <v>846</v>
      </c>
      <c r="D640">
        <v>3</v>
      </c>
    </row>
    <row r="641" spans="1:4" x14ac:dyDescent="0.25">
      <c r="A641">
        <v>542.40000000000009</v>
      </c>
      <c r="B641">
        <v>6</v>
      </c>
      <c r="C641">
        <v>856</v>
      </c>
      <c r="D641">
        <v>3</v>
      </c>
    </row>
    <row r="642" spans="1:4" x14ac:dyDescent="0.25">
      <c r="A642">
        <v>543.20000000000005</v>
      </c>
      <c r="B642">
        <v>2</v>
      </c>
      <c r="C642">
        <v>1800</v>
      </c>
      <c r="D642">
        <v>5</v>
      </c>
    </row>
    <row r="643" spans="1:4" x14ac:dyDescent="0.25">
      <c r="A643">
        <v>544.79999999999995</v>
      </c>
      <c r="B643">
        <v>8</v>
      </c>
      <c r="C643">
        <v>900</v>
      </c>
      <c r="D643">
        <v>2</v>
      </c>
    </row>
    <row r="644" spans="1:4" x14ac:dyDescent="0.25">
      <c r="A644">
        <v>548.1</v>
      </c>
      <c r="B644">
        <v>9</v>
      </c>
      <c r="C644">
        <v>536</v>
      </c>
      <c r="D644">
        <v>3</v>
      </c>
    </row>
    <row r="645" spans="1:4" x14ac:dyDescent="0.25">
      <c r="A645">
        <v>548.1</v>
      </c>
      <c r="B645">
        <v>9</v>
      </c>
      <c r="C645">
        <v>556</v>
      </c>
      <c r="D645">
        <v>3</v>
      </c>
    </row>
    <row r="646" spans="1:4" x14ac:dyDescent="0.25">
      <c r="A646">
        <v>548.20000000000005</v>
      </c>
      <c r="B646">
        <v>2</v>
      </c>
      <c r="C646">
        <v>2200</v>
      </c>
      <c r="D646">
        <v>4</v>
      </c>
    </row>
    <row r="647" spans="1:4" x14ac:dyDescent="0.25">
      <c r="A647">
        <v>549.59999999999991</v>
      </c>
      <c r="B647">
        <v>6</v>
      </c>
      <c r="C647">
        <v>651</v>
      </c>
      <c r="D647">
        <v>4</v>
      </c>
    </row>
    <row r="648" spans="1:4" x14ac:dyDescent="0.25">
      <c r="A648">
        <v>549.59999999999991</v>
      </c>
      <c r="B648">
        <v>6</v>
      </c>
      <c r="C648">
        <v>656</v>
      </c>
      <c r="D648">
        <v>4</v>
      </c>
    </row>
    <row r="649" spans="1:4" x14ac:dyDescent="0.25">
      <c r="A649">
        <v>552</v>
      </c>
      <c r="B649">
        <v>10</v>
      </c>
      <c r="C649">
        <v>500</v>
      </c>
      <c r="D649">
        <v>3</v>
      </c>
    </row>
    <row r="650" spans="1:4" x14ac:dyDescent="0.25">
      <c r="A650">
        <v>553.20000000000005</v>
      </c>
      <c r="B650">
        <v>12</v>
      </c>
      <c r="C650">
        <v>586</v>
      </c>
      <c r="D650">
        <v>2</v>
      </c>
    </row>
    <row r="651" spans="1:4" x14ac:dyDescent="0.25">
      <c r="A651">
        <v>553.79999999999995</v>
      </c>
      <c r="B651">
        <v>6</v>
      </c>
      <c r="C651">
        <v>876</v>
      </c>
      <c r="D651">
        <v>3</v>
      </c>
    </row>
    <row r="652" spans="1:4" x14ac:dyDescent="0.25">
      <c r="A652">
        <v>553.79999999999995</v>
      </c>
      <c r="B652">
        <v>6</v>
      </c>
      <c r="C652">
        <v>886</v>
      </c>
      <c r="D652">
        <v>3</v>
      </c>
    </row>
    <row r="653" spans="1:4" x14ac:dyDescent="0.25">
      <c r="A653">
        <v>555</v>
      </c>
      <c r="B653">
        <v>5</v>
      </c>
      <c r="C653">
        <v>656</v>
      </c>
      <c r="D653">
        <v>5</v>
      </c>
    </row>
    <row r="654" spans="1:4" x14ac:dyDescent="0.25">
      <c r="A654">
        <v>555.1</v>
      </c>
      <c r="B654">
        <v>7</v>
      </c>
      <c r="C654">
        <v>531</v>
      </c>
      <c r="D654">
        <v>4</v>
      </c>
    </row>
    <row r="655" spans="1:4" x14ac:dyDescent="0.25">
      <c r="A655">
        <v>555.1</v>
      </c>
      <c r="B655">
        <v>7</v>
      </c>
      <c r="C655">
        <v>556</v>
      </c>
      <c r="D655">
        <v>4</v>
      </c>
    </row>
    <row r="656" spans="1:4" x14ac:dyDescent="0.25">
      <c r="A656">
        <v>555.20000000000005</v>
      </c>
      <c r="B656">
        <v>16</v>
      </c>
      <c r="C656">
        <v>300</v>
      </c>
      <c r="D656">
        <v>3</v>
      </c>
    </row>
    <row r="657" spans="1:4" x14ac:dyDescent="0.25">
      <c r="A657">
        <v>557</v>
      </c>
      <c r="B657">
        <v>5</v>
      </c>
      <c r="C657">
        <v>1500</v>
      </c>
      <c r="D657">
        <v>2</v>
      </c>
    </row>
    <row r="658" spans="1:4" x14ac:dyDescent="0.25">
      <c r="A658">
        <v>560</v>
      </c>
      <c r="B658">
        <v>8</v>
      </c>
      <c r="C658">
        <v>926</v>
      </c>
      <c r="D658">
        <v>2</v>
      </c>
    </row>
    <row r="659" spans="1:4" x14ac:dyDescent="0.25">
      <c r="A659">
        <v>560</v>
      </c>
      <c r="B659">
        <v>8</v>
      </c>
      <c r="C659">
        <v>986</v>
      </c>
      <c r="D659">
        <v>2</v>
      </c>
    </row>
    <row r="660" spans="1:4" x14ac:dyDescent="0.25">
      <c r="A660">
        <v>560</v>
      </c>
      <c r="B660">
        <v>7</v>
      </c>
      <c r="C660">
        <v>750</v>
      </c>
      <c r="D660">
        <v>3</v>
      </c>
    </row>
    <row r="661" spans="1:4" x14ac:dyDescent="0.25">
      <c r="A661">
        <v>560.4</v>
      </c>
      <c r="B661">
        <v>4</v>
      </c>
      <c r="C661">
        <v>851</v>
      </c>
      <c r="D661">
        <v>5</v>
      </c>
    </row>
    <row r="662" spans="1:4" x14ac:dyDescent="0.25">
      <c r="A662">
        <v>560.4</v>
      </c>
      <c r="B662">
        <v>4</v>
      </c>
      <c r="C662">
        <v>856</v>
      </c>
      <c r="D662">
        <v>5</v>
      </c>
    </row>
    <row r="663" spans="1:4" x14ac:dyDescent="0.25">
      <c r="A663">
        <v>561</v>
      </c>
      <c r="B663">
        <v>17</v>
      </c>
      <c r="C663">
        <v>400</v>
      </c>
      <c r="D663">
        <v>2</v>
      </c>
    </row>
    <row r="664" spans="1:4" x14ac:dyDescent="0.25">
      <c r="A664">
        <v>561</v>
      </c>
      <c r="B664">
        <v>11</v>
      </c>
      <c r="C664">
        <v>656</v>
      </c>
      <c r="D664">
        <v>2</v>
      </c>
    </row>
    <row r="665" spans="1:4" x14ac:dyDescent="0.25">
      <c r="A665">
        <v>561.4</v>
      </c>
      <c r="B665">
        <v>14</v>
      </c>
      <c r="C665">
        <v>500</v>
      </c>
      <c r="D665">
        <v>2</v>
      </c>
    </row>
    <row r="666" spans="1:4" x14ac:dyDescent="0.25">
      <c r="A666">
        <v>561.59999999999991</v>
      </c>
      <c r="B666">
        <v>12</v>
      </c>
      <c r="C666">
        <v>300</v>
      </c>
      <c r="D666">
        <v>4</v>
      </c>
    </row>
    <row r="667" spans="1:4" x14ac:dyDescent="0.25">
      <c r="A667">
        <v>563.20000000000005</v>
      </c>
      <c r="B667">
        <v>22</v>
      </c>
      <c r="C667">
        <v>300</v>
      </c>
      <c r="D667">
        <v>2</v>
      </c>
    </row>
    <row r="668" spans="1:4" x14ac:dyDescent="0.25">
      <c r="A668">
        <v>564</v>
      </c>
      <c r="B668">
        <v>6</v>
      </c>
      <c r="C668">
        <v>676</v>
      </c>
      <c r="D668">
        <v>4</v>
      </c>
    </row>
    <row r="669" spans="1:4" x14ac:dyDescent="0.25">
      <c r="A669">
        <v>564.19999999999993</v>
      </c>
      <c r="B669">
        <v>7</v>
      </c>
      <c r="C669">
        <v>756</v>
      </c>
      <c r="D669">
        <v>3</v>
      </c>
    </row>
    <row r="670" spans="1:4" x14ac:dyDescent="0.25">
      <c r="A670">
        <v>565</v>
      </c>
      <c r="B670">
        <v>10</v>
      </c>
      <c r="C670">
        <v>300</v>
      </c>
      <c r="D670">
        <v>5</v>
      </c>
    </row>
    <row r="671" spans="1:4" x14ac:dyDescent="0.25">
      <c r="A671">
        <v>565.20000000000005</v>
      </c>
      <c r="B671">
        <v>12</v>
      </c>
      <c r="C671">
        <v>600</v>
      </c>
      <c r="D671">
        <v>2</v>
      </c>
    </row>
    <row r="672" spans="1:4" x14ac:dyDescent="0.25">
      <c r="A672">
        <v>566.4</v>
      </c>
      <c r="B672">
        <v>8</v>
      </c>
      <c r="C672">
        <v>656</v>
      </c>
      <c r="D672">
        <v>3</v>
      </c>
    </row>
    <row r="673" spans="1:4" x14ac:dyDescent="0.25">
      <c r="A673">
        <v>566.40000000000009</v>
      </c>
      <c r="B673">
        <v>3</v>
      </c>
      <c r="C673">
        <v>1200</v>
      </c>
      <c r="D673">
        <v>5</v>
      </c>
    </row>
    <row r="674" spans="1:4" x14ac:dyDescent="0.25">
      <c r="A674">
        <v>567.59999999999991</v>
      </c>
      <c r="B674">
        <v>6</v>
      </c>
      <c r="C674">
        <v>900</v>
      </c>
      <c r="D674">
        <v>3</v>
      </c>
    </row>
    <row r="675" spans="1:4" x14ac:dyDescent="0.25">
      <c r="A675">
        <v>572</v>
      </c>
      <c r="B675">
        <v>13</v>
      </c>
      <c r="C675">
        <v>556</v>
      </c>
      <c r="D675">
        <v>2</v>
      </c>
    </row>
    <row r="676" spans="1:4" x14ac:dyDescent="0.25">
      <c r="A676">
        <v>572.70000000000005</v>
      </c>
      <c r="B676">
        <v>3</v>
      </c>
      <c r="C676">
        <v>2500</v>
      </c>
      <c r="D676">
        <v>2</v>
      </c>
    </row>
    <row r="677" spans="1:4" x14ac:dyDescent="0.25">
      <c r="A677">
        <v>574.19999999999993</v>
      </c>
      <c r="B677">
        <v>9</v>
      </c>
      <c r="C677">
        <v>586</v>
      </c>
      <c r="D677">
        <v>3</v>
      </c>
    </row>
    <row r="678" spans="1:4" x14ac:dyDescent="0.25">
      <c r="A678">
        <v>574.20000000000005</v>
      </c>
      <c r="B678">
        <v>3</v>
      </c>
      <c r="C678">
        <v>1500</v>
      </c>
      <c r="D678">
        <v>4</v>
      </c>
    </row>
    <row r="679" spans="1:4" x14ac:dyDescent="0.25">
      <c r="A679">
        <v>576</v>
      </c>
      <c r="B679">
        <v>10</v>
      </c>
      <c r="C679">
        <v>750</v>
      </c>
      <c r="D679">
        <v>2</v>
      </c>
    </row>
    <row r="680" spans="1:4" x14ac:dyDescent="0.25">
      <c r="A680">
        <v>576.4</v>
      </c>
      <c r="B680">
        <v>11</v>
      </c>
      <c r="C680">
        <v>676</v>
      </c>
      <c r="D680">
        <v>2</v>
      </c>
    </row>
    <row r="681" spans="1:4" x14ac:dyDescent="0.25">
      <c r="A681">
        <v>577.20000000000005</v>
      </c>
      <c r="B681">
        <v>6</v>
      </c>
      <c r="C681">
        <v>556</v>
      </c>
      <c r="D681">
        <v>5</v>
      </c>
    </row>
    <row r="682" spans="1:4" x14ac:dyDescent="0.25">
      <c r="A682">
        <v>578</v>
      </c>
      <c r="B682">
        <v>5</v>
      </c>
      <c r="C682">
        <v>851</v>
      </c>
      <c r="D682">
        <v>4</v>
      </c>
    </row>
    <row r="683" spans="1:4" x14ac:dyDescent="0.25">
      <c r="A683">
        <v>578</v>
      </c>
      <c r="B683">
        <v>5</v>
      </c>
      <c r="C683">
        <v>856</v>
      </c>
      <c r="D683">
        <v>4</v>
      </c>
    </row>
    <row r="684" spans="1:4" x14ac:dyDescent="0.25">
      <c r="A684">
        <v>578.70000000000005</v>
      </c>
      <c r="B684">
        <v>3</v>
      </c>
      <c r="C684">
        <v>1000</v>
      </c>
      <c r="D684">
        <v>6</v>
      </c>
    </row>
    <row r="685" spans="1:4" x14ac:dyDescent="0.25">
      <c r="A685">
        <v>579.20000000000005</v>
      </c>
      <c r="B685">
        <v>8</v>
      </c>
      <c r="C685">
        <v>500</v>
      </c>
      <c r="D685">
        <v>4</v>
      </c>
    </row>
    <row r="686" spans="1:4" x14ac:dyDescent="0.25">
      <c r="A686">
        <v>579.20000000000005</v>
      </c>
      <c r="B686">
        <v>8</v>
      </c>
      <c r="C686">
        <v>400</v>
      </c>
      <c r="D686">
        <v>5</v>
      </c>
    </row>
    <row r="687" spans="1:4" x14ac:dyDescent="0.25">
      <c r="A687">
        <v>580</v>
      </c>
      <c r="B687">
        <v>10</v>
      </c>
      <c r="C687">
        <v>756</v>
      </c>
      <c r="D687">
        <v>2</v>
      </c>
    </row>
    <row r="688" spans="1:4" x14ac:dyDescent="0.25">
      <c r="A688">
        <v>581</v>
      </c>
      <c r="B688">
        <v>7</v>
      </c>
      <c r="C688">
        <v>586</v>
      </c>
      <c r="D688">
        <v>4</v>
      </c>
    </row>
    <row r="689" spans="1:4" x14ac:dyDescent="0.25">
      <c r="A689">
        <v>582.4</v>
      </c>
      <c r="B689">
        <v>8</v>
      </c>
      <c r="C689">
        <v>676</v>
      </c>
      <c r="D689">
        <v>3</v>
      </c>
    </row>
    <row r="690" spans="1:4" x14ac:dyDescent="0.25">
      <c r="A690">
        <v>583.20000000000005</v>
      </c>
      <c r="B690">
        <v>6</v>
      </c>
      <c r="C690">
        <v>926</v>
      </c>
      <c r="D690">
        <v>3</v>
      </c>
    </row>
    <row r="691" spans="1:4" x14ac:dyDescent="0.25">
      <c r="A691">
        <v>585.19999999999993</v>
      </c>
      <c r="B691">
        <v>7</v>
      </c>
      <c r="C691">
        <v>786</v>
      </c>
      <c r="D691">
        <v>3</v>
      </c>
    </row>
    <row r="692" spans="1:4" x14ac:dyDescent="0.25">
      <c r="A692">
        <v>585.6</v>
      </c>
      <c r="B692">
        <v>4</v>
      </c>
      <c r="C692">
        <v>900</v>
      </c>
      <c r="D692">
        <v>5</v>
      </c>
    </row>
    <row r="693" spans="1:4" x14ac:dyDescent="0.25">
      <c r="A693">
        <v>585.9</v>
      </c>
      <c r="B693">
        <v>9</v>
      </c>
      <c r="C693">
        <v>851</v>
      </c>
      <c r="D693">
        <v>2</v>
      </c>
    </row>
    <row r="694" spans="1:4" x14ac:dyDescent="0.25">
      <c r="A694">
        <v>585.9</v>
      </c>
      <c r="B694">
        <v>9</v>
      </c>
      <c r="C694">
        <v>856</v>
      </c>
      <c r="D694">
        <v>2</v>
      </c>
    </row>
    <row r="695" spans="1:4" x14ac:dyDescent="0.25">
      <c r="A695">
        <v>586.30000000000007</v>
      </c>
      <c r="B695">
        <v>13</v>
      </c>
      <c r="C695">
        <v>400</v>
      </c>
      <c r="D695">
        <v>3</v>
      </c>
    </row>
    <row r="696" spans="1:4" x14ac:dyDescent="0.25">
      <c r="A696">
        <v>586.79999999999995</v>
      </c>
      <c r="B696">
        <v>12</v>
      </c>
      <c r="C696">
        <v>626</v>
      </c>
      <c r="D696">
        <v>2</v>
      </c>
    </row>
    <row r="697" spans="1:4" x14ac:dyDescent="0.25">
      <c r="A697">
        <v>586.80000000000007</v>
      </c>
      <c r="B697">
        <v>9</v>
      </c>
      <c r="C697">
        <v>600</v>
      </c>
      <c r="D697">
        <v>3</v>
      </c>
    </row>
    <row r="698" spans="1:4" x14ac:dyDescent="0.25">
      <c r="A698">
        <v>588.80000000000007</v>
      </c>
      <c r="B698">
        <v>23</v>
      </c>
      <c r="C698">
        <v>300</v>
      </c>
      <c r="D698">
        <v>2</v>
      </c>
    </row>
    <row r="699" spans="1:4" x14ac:dyDescent="0.25">
      <c r="A699">
        <v>589.90000000000009</v>
      </c>
      <c r="B699">
        <v>17</v>
      </c>
      <c r="C699">
        <v>300</v>
      </c>
      <c r="D699">
        <v>3</v>
      </c>
    </row>
    <row r="700" spans="1:4" x14ac:dyDescent="0.25">
      <c r="A700">
        <v>590</v>
      </c>
      <c r="B700">
        <v>5</v>
      </c>
      <c r="C700">
        <v>876</v>
      </c>
      <c r="D700">
        <v>4</v>
      </c>
    </row>
    <row r="701" spans="1:4" x14ac:dyDescent="0.25">
      <c r="A701">
        <v>592.9</v>
      </c>
      <c r="B701">
        <v>7</v>
      </c>
      <c r="C701">
        <v>600</v>
      </c>
      <c r="D701">
        <v>4</v>
      </c>
    </row>
    <row r="702" spans="1:4" x14ac:dyDescent="0.25">
      <c r="A702">
        <v>594</v>
      </c>
      <c r="B702">
        <v>18</v>
      </c>
      <c r="C702">
        <v>400</v>
      </c>
      <c r="D702">
        <v>2</v>
      </c>
    </row>
    <row r="703" spans="1:4" x14ac:dyDescent="0.25">
      <c r="A703">
        <v>597</v>
      </c>
      <c r="B703">
        <v>3</v>
      </c>
      <c r="C703">
        <v>2000</v>
      </c>
      <c r="D703">
        <v>3</v>
      </c>
    </row>
    <row r="704" spans="1:4" x14ac:dyDescent="0.25">
      <c r="A704">
        <v>598</v>
      </c>
      <c r="B704">
        <v>10</v>
      </c>
      <c r="C704">
        <v>400</v>
      </c>
      <c r="D704">
        <v>4</v>
      </c>
    </row>
    <row r="705" spans="1:4" x14ac:dyDescent="0.25">
      <c r="A705">
        <v>598</v>
      </c>
      <c r="B705">
        <v>2</v>
      </c>
      <c r="C705">
        <v>2000</v>
      </c>
      <c r="D705">
        <v>5</v>
      </c>
    </row>
    <row r="706" spans="1:4" x14ac:dyDescent="0.25">
      <c r="A706">
        <v>598.5</v>
      </c>
      <c r="B706">
        <v>9</v>
      </c>
      <c r="C706">
        <v>876</v>
      </c>
      <c r="D706">
        <v>2</v>
      </c>
    </row>
    <row r="707" spans="1:4" x14ac:dyDescent="0.25">
      <c r="A707">
        <v>598.5</v>
      </c>
      <c r="B707">
        <v>9</v>
      </c>
      <c r="C707">
        <v>886</v>
      </c>
      <c r="D707">
        <v>2</v>
      </c>
    </row>
    <row r="708" spans="1:4" x14ac:dyDescent="0.25">
      <c r="A708">
        <v>599.20000000000005</v>
      </c>
      <c r="B708">
        <v>4</v>
      </c>
      <c r="C708">
        <v>2000</v>
      </c>
      <c r="D708">
        <v>2</v>
      </c>
    </row>
    <row r="709" spans="1:4" x14ac:dyDescent="0.25">
      <c r="A709">
        <v>599.30000000000007</v>
      </c>
      <c r="B709">
        <v>13</v>
      </c>
      <c r="C709">
        <v>586</v>
      </c>
      <c r="D709">
        <v>2</v>
      </c>
    </row>
    <row r="710" spans="1:4" x14ac:dyDescent="0.25">
      <c r="A710">
        <v>601</v>
      </c>
      <c r="B710">
        <v>10</v>
      </c>
      <c r="C710">
        <v>786</v>
      </c>
      <c r="D710">
        <v>2</v>
      </c>
    </row>
    <row r="711" spans="1:4" x14ac:dyDescent="0.25">
      <c r="A711">
        <v>601.5</v>
      </c>
      <c r="B711">
        <v>15</v>
      </c>
      <c r="C711">
        <v>500</v>
      </c>
      <c r="D711">
        <v>2</v>
      </c>
    </row>
    <row r="712" spans="1:4" x14ac:dyDescent="0.25">
      <c r="A712">
        <v>601.6</v>
      </c>
      <c r="B712">
        <v>8</v>
      </c>
      <c r="C712">
        <v>1000</v>
      </c>
      <c r="D712">
        <v>2</v>
      </c>
    </row>
    <row r="713" spans="1:4" x14ac:dyDescent="0.25">
      <c r="A713">
        <v>603.6</v>
      </c>
      <c r="B713">
        <v>4</v>
      </c>
      <c r="C713">
        <v>750</v>
      </c>
      <c r="D713">
        <v>6</v>
      </c>
    </row>
    <row r="714" spans="1:4" x14ac:dyDescent="0.25">
      <c r="A714">
        <v>604</v>
      </c>
      <c r="B714">
        <v>5</v>
      </c>
      <c r="C714">
        <v>900</v>
      </c>
      <c r="D714">
        <v>4</v>
      </c>
    </row>
    <row r="715" spans="1:4" x14ac:dyDescent="0.25">
      <c r="A715">
        <v>607.20000000000005</v>
      </c>
      <c r="B715">
        <v>11</v>
      </c>
      <c r="C715">
        <v>500</v>
      </c>
      <c r="D715">
        <v>3</v>
      </c>
    </row>
    <row r="716" spans="1:4" x14ac:dyDescent="0.25">
      <c r="A716">
        <v>607.6</v>
      </c>
      <c r="B716">
        <v>4</v>
      </c>
      <c r="C716">
        <v>1500</v>
      </c>
      <c r="D716">
        <v>3</v>
      </c>
    </row>
    <row r="717" spans="1:4" x14ac:dyDescent="0.25">
      <c r="A717">
        <v>608.4</v>
      </c>
      <c r="B717">
        <v>13</v>
      </c>
      <c r="C717">
        <v>300</v>
      </c>
      <c r="D717">
        <v>4</v>
      </c>
    </row>
    <row r="718" spans="1:4" x14ac:dyDescent="0.25">
      <c r="A718">
        <v>609</v>
      </c>
      <c r="B718">
        <v>10</v>
      </c>
      <c r="C718">
        <v>536</v>
      </c>
      <c r="D718">
        <v>3</v>
      </c>
    </row>
    <row r="719" spans="1:4" x14ac:dyDescent="0.25">
      <c r="A719">
        <v>609</v>
      </c>
      <c r="B719">
        <v>10</v>
      </c>
      <c r="C719">
        <v>556</v>
      </c>
      <c r="D719">
        <v>3</v>
      </c>
    </row>
    <row r="720" spans="1:4" x14ac:dyDescent="0.25">
      <c r="A720">
        <v>609.30000000000007</v>
      </c>
      <c r="B720">
        <v>9</v>
      </c>
      <c r="C720">
        <v>300</v>
      </c>
      <c r="D720">
        <v>6</v>
      </c>
    </row>
    <row r="721" spans="1:4" x14ac:dyDescent="0.25">
      <c r="A721">
        <v>610.19999999999993</v>
      </c>
      <c r="B721">
        <v>9</v>
      </c>
      <c r="C721">
        <v>616</v>
      </c>
      <c r="D721">
        <v>3</v>
      </c>
    </row>
    <row r="722" spans="1:4" x14ac:dyDescent="0.25">
      <c r="A722">
        <v>610.19999999999993</v>
      </c>
      <c r="B722">
        <v>9</v>
      </c>
      <c r="C722">
        <v>626</v>
      </c>
      <c r="D722">
        <v>3</v>
      </c>
    </row>
    <row r="723" spans="1:4" x14ac:dyDescent="0.25">
      <c r="A723">
        <v>611.1</v>
      </c>
      <c r="B723">
        <v>7</v>
      </c>
      <c r="C723">
        <v>400</v>
      </c>
      <c r="D723">
        <v>6</v>
      </c>
    </row>
    <row r="724" spans="1:4" x14ac:dyDescent="0.25">
      <c r="A724">
        <v>612</v>
      </c>
      <c r="B724">
        <v>12</v>
      </c>
      <c r="C724">
        <v>656</v>
      </c>
      <c r="D724">
        <v>2</v>
      </c>
    </row>
    <row r="725" spans="1:4" x14ac:dyDescent="0.25">
      <c r="A725">
        <v>612.30000000000007</v>
      </c>
      <c r="B725">
        <v>13</v>
      </c>
      <c r="C725">
        <v>600</v>
      </c>
      <c r="D725">
        <v>2</v>
      </c>
    </row>
    <row r="726" spans="1:4" x14ac:dyDescent="0.25">
      <c r="A726">
        <v>612.9</v>
      </c>
      <c r="B726">
        <v>9</v>
      </c>
      <c r="C726">
        <v>900</v>
      </c>
      <c r="D726">
        <v>2</v>
      </c>
    </row>
    <row r="727" spans="1:4" x14ac:dyDescent="0.25">
      <c r="A727">
        <v>613.9</v>
      </c>
      <c r="B727">
        <v>7</v>
      </c>
      <c r="C727">
        <v>500</v>
      </c>
      <c r="D727">
        <v>5</v>
      </c>
    </row>
    <row r="728" spans="1:4" x14ac:dyDescent="0.25">
      <c r="A728">
        <v>614.40000000000009</v>
      </c>
      <c r="B728">
        <v>24</v>
      </c>
      <c r="C728">
        <v>300</v>
      </c>
      <c r="D728">
        <v>2</v>
      </c>
    </row>
    <row r="729" spans="1:4" x14ac:dyDescent="0.25">
      <c r="A729">
        <v>615.30000000000007</v>
      </c>
      <c r="B729">
        <v>7</v>
      </c>
      <c r="C729">
        <v>626</v>
      </c>
      <c r="D729">
        <v>4</v>
      </c>
    </row>
    <row r="730" spans="1:4" x14ac:dyDescent="0.25">
      <c r="A730">
        <v>616</v>
      </c>
      <c r="B730">
        <v>14</v>
      </c>
      <c r="C730">
        <v>556</v>
      </c>
      <c r="D730">
        <v>2</v>
      </c>
    </row>
    <row r="731" spans="1:4" x14ac:dyDescent="0.25">
      <c r="A731">
        <v>616.20000000000005</v>
      </c>
      <c r="B731">
        <v>6</v>
      </c>
      <c r="C731">
        <v>600</v>
      </c>
      <c r="D731">
        <v>5</v>
      </c>
    </row>
    <row r="732" spans="1:4" x14ac:dyDescent="0.25">
      <c r="A732">
        <v>617.40000000000009</v>
      </c>
      <c r="B732">
        <v>6</v>
      </c>
      <c r="C732">
        <v>750</v>
      </c>
      <c r="D732">
        <v>4</v>
      </c>
    </row>
    <row r="733" spans="1:4" x14ac:dyDescent="0.25">
      <c r="A733">
        <v>617.5</v>
      </c>
      <c r="B733">
        <v>5</v>
      </c>
      <c r="C733">
        <v>1200</v>
      </c>
      <c r="D733">
        <v>3</v>
      </c>
    </row>
    <row r="734" spans="1:4" x14ac:dyDescent="0.25">
      <c r="A734">
        <v>620.4</v>
      </c>
      <c r="B734">
        <v>2</v>
      </c>
      <c r="C734">
        <v>2500</v>
      </c>
      <c r="D734">
        <v>4</v>
      </c>
    </row>
    <row r="735" spans="1:4" x14ac:dyDescent="0.25">
      <c r="A735">
        <v>621.5</v>
      </c>
      <c r="B735">
        <v>11</v>
      </c>
      <c r="C735">
        <v>300</v>
      </c>
      <c r="D735">
        <v>5</v>
      </c>
    </row>
    <row r="736" spans="1:4" x14ac:dyDescent="0.25">
      <c r="A736">
        <v>621.59999999999991</v>
      </c>
      <c r="B736">
        <v>6</v>
      </c>
      <c r="C736">
        <v>756</v>
      </c>
      <c r="D736">
        <v>4</v>
      </c>
    </row>
    <row r="737" spans="1:4" x14ac:dyDescent="0.25">
      <c r="A737">
        <v>622.5</v>
      </c>
      <c r="B737">
        <v>5</v>
      </c>
      <c r="C737">
        <v>600</v>
      </c>
      <c r="D737">
        <v>6</v>
      </c>
    </row>
    <row r="738" spans="1:4" x14ac:dyDescent="0.25">
      <c r="A738">
        <v>624</v>
      </c>
      <c r="B738">
        <v>5</v>
      </c>
      <c r="C738">
        <v>750</v>
      </c>
      <c r="D738">
        <v>5</v>
      </c>
    </row>
    <row r="739" spans="1:4" x14ac:dyDescent="0.25">
      <c r="A739">
        <v>624.6</v>
      </c>
      <c r="B739">
        <v>18</v>
      </c>
      <c r="C739">
        <v>300</v>
      </c>
      <c r="D739">
        <v>3</v>
      </c>
    </row>
    <row r="740" spans="1:4" x14ac:dyDescent="0.25">
      <c r="A740">
        <v>624.79999999999995</v>
      </c>
      <c r="B740">
        <v>4</v>
      </c>
      <c r="C740">
        <v>1200</v>
      </c>
      <c r="D740">
        <v>4</v>
      </c>
    </row>
    <row r="741" spans="1:4" x14ac:dyDescent="0.25">
      <c r="A741">
        <v>625.4</v>
      </c>
      <c r="B741">
        <v>2</v>
      </c>
      <c r="C741">
        <v>1800</v>
      </c>
      <c r="D741">
        <v>6</v>
      </c>
    </row>
    <row r="742" spans="1:4" x14ac:dyDescent="0.25">
      <c r="A742">
        <v>625.79999999999995</v>
      </c>
      <c r="B742">
        <v>6</v>
      </c>
      <c r="C742">
        <v>986</v>
      </c>
      <c r="D742">
        <v>3</v>
      </c>
    </row>
    <row r="743" spans="1:4" x14ac:dyDescent="0.25">
      <c r="A743">
        <v>625.79999999999995</v>
      </c>
      <c r="B743">
        <v>6</v>
      </c>
      <c r="C743">
        <v>991</v>
      </c>
      <c r="D743">
        <v>3</v>
      </c>
    </row>
    <row r="744" spans="1:4" x14ac:dyDescent="0.25">
      <c r="A744">
        <v>625.79999999999995</v>
      </c>
      <c r="B744">
        <v>6</v>
      </c>
      <c r="C744">
        <v>1000</v>
      </c>
      <c r="D744">
        <v>3</v>
      </c>
    </row>
    <row r="745" spans="1:4" x14ac:dyDescent="0.25">
      <c r="A745">
        <v>626.5</v>
      </c>
      <c r="B745">
        <v>7</v>
      </c>
      <c r="C745">
        <v>1200</v>
      </c>
      <c r="D745">
        <v>2</v>
      </c>
    </row>
    <row r="746" spans="1:4" x14ac:dyDescent="0.25">
      <c r="A746">
        <v>627</v>
      </c>
      <c r="B746">
        <v>19</v>
      </c>
      <c r="C746">
        <v>400</v>
      </c>
      <c r="D746">
        <v>2</v>
      </c>
    </row>
    <row r="747" spans="1:4" x14ac:dyDescent="0.25">
      <c r="A747">
        <v>628.79999999999995</v>
      </c>
      <c r="B747">
        <v>12</v>
      </c>
      <c r="C747">
        <v>676</v>
      </c>
      <c r="D747">
        <v>2</v>
      </c>
    </row>
    <row r="748" spans="1:4" x14ac:dyDescent="0.25">
      <c r="A748">
        <v>630</v>
      </c>
      <c r="B748">
        <v>9</v>
      </c>
      <c r="C748">
        <v>926</v>
      </c>
      <c r="D748">
        <v>2</v>
      </c>
    </row>
    <row r="749" spans="1:4" x14ac:dyDescent="0.25">
      <c r="A749">
        <v>630</v>
      </c>
      <c r="B749">
        <v>9</v>
      </c>
      <c r="C749">
        <v>986</v>
      </c>
      <c r="D749">
        <v>2</v>
      </c>
    </row>
    <row r="750" spans="1:4" x14ac:dyDescent="0.25">
      <c r="A750">
        <v>631.4</v>
      </c>
      <c r="B750">
        <v>14</v>
      </c>
      <c r="C750">
        <v>400</v>
      </c>
      <c r="D750">
        <v>3</v>
      </c>
    </row>
    <row r="751" spans="1:4" x14ac:dyDescent="0.25">
      <c r="A751">
        <v>632.80000000000007</v>
      </c>
      <c r="B751">
        <v>7</v>
      </c>
      <c r="C751">
        <v>816</v>
      </c>
      <c r="D751">
        <v>3</v>
      </c>
    </row>
    <row r="752" spans="1:4" x14ac:dyDescent="0.25">
      <c r="A752">
        <v>632.80000000000007</v>
      </c>
      <c r="B752">
        <v>7</v>
      </c>
      <c r="C752">
        <v>846</v>
      </c>
      <c r="D752">
        <v>3</v>
      </c>
    </row>
    <row r="753" spans="1:4" x14ac:dyDescent="0.25">
      <c r="A753">
        <v>632.80000000000007</v>
      </c>
      <c r="B753">
        <v>7</v>
      </c>
      <c r="C753">
        <v>856</v>
      </c>
      <c r="D753">
        <v>3</v>
      </c>
    </row>
    <row r="754" spans="1:4" x14ac:dyDescent="0.25">
      <c r="A754">
        <v>633.6</v>
      </c>
      <c r="B754">
        <v>11</v>
      </c>
      <c r="C754">
        <v>750</v>
      </c>
      <c r="D754">
        <v>2</v>
      </c>
    </row>
    <row r="755" spans="1:4" x14ac:dyDescent="0.25">
      <c r="A755">
        <v>634.4</v>
      </c>
      <c r="B755">
        <v>8</v>
      </c>
      <c r="C755">
        <v>531</v>
      </c>
      <c r="D755">
        <v>4</v>
      </c>
    </row>
    <row r="756" spans="1:4" x14ac:dyDescent="0.25">
      <c r="A756">
        <v>634.4</v>
      </c>
      <c r="B756">
        <v>8</v>
      </c>
      <c r="C756">
        <v>556</v>
      </c>
      <c r="D756">
        <v>4</v>
      </c>
    </row>
    <row r="757" spans="1:4" x14ac:dyDescent="0.25">
      <c r="A757">
        <v>635.69999999999993</v>
      </c>
      <c r="B757">
        <v>13</v>
      </c>
      <c r="C757">
        <v>626</v>
      </c>
      <c r="D757">
        <v>2</v>
      </c>
    </row>
    <row r="758" spans="1:4" x14ac:dyDescent="0.25">
      <c r="A758">
        <v>637.19999999999993</v>
      </c>
      <c r="B758">
        <v>9</v>
      </c>
      <c r="C758">
        <v>656</v>
      </c>
      <c r="D758">
        <v>3</v>
      </c>
    </row>
    <row r="759" spans="1:4" x14ac:dyDescent="0.25">
      <c r="A759">
        <v>637.20000000000005</v>
      </c>
      <c r="B759">
        <v>6</v>
      </c>
      <c r="C759">
        <v>500</v>
      </c>
      <c r="D759">
        <v>6</v>
      </c>
    </row>
    <row r="760" spans="1:4" x14ac:dyDescent="0.25">
      <c r="A760">
        <v>638</v>
      </c>
      <c r="B760">
        <v>11</v>
      </c>
      <c r="C760">
        <v>756</v>
      </c>
      <c r="D760">
        <v>2</v>
      </c>
    </row>
    <row r="761" spans="1:4" x14ac:dyDescent="0.25">
      <c r="A761">
        <v>638</v>
      </c>
      <c r="B761">
        <v>10</v>
      </c>
      <c r="C761">
        <v>586</v>
      </c>
      <c r="D761">
        <v>3</v>
      </c>
    </row>
    <row r="762" spans="1:4" x14ac:dyDescent="0.25">
      <c r="A762">
        <v>639.59999999999991</v>
      </c>
      <c r="B762">
        <v>6</v>
      </c>
      <c r="C762">
        <v>626</v>
      </c>
      <c r="D762">
        <v>5</v>
      </c>
    </row>
    <row r="763" spans="1:4" x14ac:dyDescent="0.25">
      <c r="A763">
        <v>640</v>
      </c>
      <c r="B763">
        <v>8</v>
      </c>
      <c r="C763">
        <v>750</v>
      </c>
      <c r="D763">
        <v>3</v>
      </c>
    </row>
    <row r="764" spans="1:4" x14ac:dyDescent="0.25">
      <c r="A764">
        <v>641.19999999999993</v>
      </c>
      <c r="B764">
        <v>7</v>
      </c>
      <c r="C764">
        <v>651</v>
      </c>
      <c r="D764">
        <v>4</v>
      </c>
    </row>
    <row r="765" spans="1:4" x14ac:dyDescent="0.25">
      <c r="A765">
        <v>641.19999999999993</v>
      </c>
      <c r="B765">
        <v>7</v>
      </c>
      <c r="C765">
        <v>656</v>
      </c>
      <c r="D765">
        <v>4</v>
      </c>
    </row>
    <row r="766" spans="1:4" x14ac:dyDescent="0.25">
      <c r="A766">
        <v>641.6</v>
      </c>
      <c r="B766">
        <v>16</v>
      </c>
      <c r="C766">
        <v>500</v>
      </c>
      <c r="D766">
        <v>2</v>
      </c>
    </row>
    <row r="767" spans="1:4" x14ac:dyDescent="0.25">
      <c r="A767">
        <v>642.4</v>
      </c>
      <c r="B767">
        <v>4</v>
      </c>
      <c r="C767">
        <v>991</v>
      </c>
      <c r="D767">
        <v>5</v>
      </c>
    </row>
    <row r="768" spans="1:4" x14ac:dyDescent="0.25">
      <c r="A768">
        <v>642.4</v>
      </c>
      <c r="B768">
        <v>4</v>
      </c>
      <c r="C768">
        <v>1000</v>
      </c>
      <c r="D768">
        <v>5</v>
      </c>
    </row>
    <row r="769" spans="1:4" x14ac:dyDescent="0.25">
      <c r="A769">
        <v>643.20000000000005</v>
      </c>
      <c r="B769">
        <v>6</v>
      </c>
      <c r="C769">
        <v>786</v>
      </c>
      <c r="D769">
        <v>4</v>
      </c>
    </row>
    <row r="770" spans="1:4" x14ac:dyDescent="0.25">
      <c r="A770">
        <v>644.79999999999995</v>
      </c>
      <c r="B770">
        <v>8</v>
      </c>
      <c r="C770">
        <v>756</v>
      </c>
      <c r="D770">
        <v>3</v>
      </c>
    </row>
    <row r="771" spans="1:4" x14ac:dyDescent="0.25">
      <c r="A771">
        <v>645.4</v>
      </c>
      <c r="B771">
        <v>14</v>
      </c>
      <c r="C771">
        <v>586</v>
      </c>
      <c r="D771">
        <v>2</v>
      </c>
    </row>
    <row r="772" spans="1:4" x14ac:dyDescent="0.25">
      <c r="A772">
        <v>646.1</v>
      </c>
      <c r="B772">
        <v>7</v>
      </c>
      <c r="C772">
        <v>876</v>
      </c>
      <c r="D772">
        <v>3</v>
      </c>
    </row>
    <row r="773" spans="1:4" x14ac:dyDescent="0.25">
      <c r="A773">
        <v>646.1</v>
      </c>
      <c r="B773">
        <v>7</v>
      </c>
      <c r="C773">
        <v>886</v>
      </c>
      <c r="D773">
        <v>3</v>
      </c>
    </row>
    <row r="774" spans="1:4" x14ac:dyDescent="0.25">
      <c r="A774">
        <v>651</v>
      </c>
      <c r="B774">
        <v>10</v>
      </c>
      <c r="C774">
        <v>851</v>
      </c>
      <c r="D774">
        <v>2</v>
      </c>
    </row>
    <row r="775" spans="1:4" x14ac:dyDescent="0.25">
      <c r="A775">
        <v>651</v>
      </c>
      <c r="B775">
        <v>10</v>
      </c>
      <c r="C775">
        <v>856</v>
      </c>
      <c r="D775">
        <v>2</v>
      </c>
    </row>
    <row r="776" spans="1:4" x14ac:dyDescent="0.25">
      <c r="A776">
        <v>651.6</v>
      </c>
      <c r="B776">
        <v>9</v>
      </c>
      <c r="C776">
        <v>500</v>
      </c>
      <c r="D776">
        <v>4</v>
      </c>
    </row>
    <row r="777" spans="1:4" x14ac:dyDescent="0.25">
      <c r="A777">
        <v>651.6</v>
      </c>
      <c r="B777">
        <v>9</v>
      </c>
      <c r="C777">
        <v>400</v>
      </c>
      <c r="D777">
        <v>5</v>
      </c>
    </row>
    <row r="778" spans="1:4" x14ac:dyDescent="0.25">
      <c r="A778">
        <v>652</v>
      </c>
      <c r="B778">
        <v>10</v>
      </c>
      <c r="C778">
        <v>600</v>
      </c>
      <c r="D778">
        <v>3</v>
      </c>
    </row>
    <row r="779" spans="1:4" x14ac:dyDescent="0.25">
      <c r="A779">
        <v>652.79999999999995</v>
      </c>
      <c r="B779">
        <v>2</v>
      </c>
      <c r="C779">
        <v>2200</v>
      </c>
      <c r="D779">
        <v>5</v>
      </c>
    </row>
    <row r="780" spans="1:4" x14ac:dyDescent="0.25">
      <c r="A780">
        <v>653.40000000000009</v>
      </c>
      <c r="B780">
        <v>3</v>
      </c>
      <c r="C780">
        <v>2200</v>
      </c>
      <c r="D780">
        <v>3</v>
      </c>
    </row>
    <row r="781" spans="1:4" x14ac:dyDescent="0.25">
      <c r="A781">
        <v>655.19999999999993</v>
      </c>
      <c r="B781">
        <v>9</v>
      </c>
      <c r="C781">
        <v>676</v>
      </c>
      <c r="D781">
        <v>3</v>
      </c>
    </row>
    <row r="782" spans="1:4" x14ac:dyDescent="0.25">
      <c r="A782">
        <v>655.19999999999993</v>
      </c>
      <c r="B782">
        <v>14</v>
      </c>
      <c r="C782">
        <v>300</v>
      </c>
      <c r="D782">
        <v>4</v>
      </c>
    </row>
    <row r="783" spans="1:4" x14ac:dyDescent="0.25">
      <c r="A783">
        <v>657.8</v>
      </c>
      <c r="B783">
        <v>11</v>
      </c>
      <c r="C783">
        <v>400</v>
      </c>
      <c r="D783">
        <v>4</v>
      </c>
    </row>
    <row r="784" spans="1:4" x14ac:dyDescent="0.25">
      <c r="A784">
        <v>658</v>
      </c>
      <c r="B784">
        <v>7</v>
      </c>
      <c r="C784">
        <v>676</v>
      </c>
      <c r="D784">
        <v>4</v>
      </c>
    </row>
    <row r="785" spans="1:4" x14ac:dyDescent="0.25">
      <c r="A785">
        <v>659.30000000000007</v>
      </c>
      <c r="B785">
        <v>19</v>
      </c>
      <c r="C785">
        <v>300</v>
      </c>
      <c r="D785">
        <v>3</v>
      </c>
    </row>
    <row r="786" spans="1:4" x14ac:dyDescent="0.25">
      <c r="A786">
        <v>659.4</v>
      </c>
      <c r="B786">
        <v>14</v>
      </c>
      <c r="C786">
        <v>600</v>
      </c>
      <c r="D786">
        <v>2</v>
      </c>
    </row>
    <row r="787" spans="1:4" x14ac:dyDescent="0.25">
      <c r="A787">
        <v>660</v>
      </c>
      <c r="B787">
        <v>20</v>
      </c>
      <c r="C787">
        <v>400</v>
      </c>
      <c r="D787">
        <v>2</v>
      </c>
    </row>
    <row r="788" spans="1:4" x14ac:dyDescent="0.25">
      <c r="A788">
        <v>660</v>
      </c>
      <c r="B788">
        <v>15</v>
      </c>
      <c r="C788">
        <v>556</v>
      </c>
      <c r="D788">
        <v>2</v>
      </c>
    </row>
    <row r="789" spans="1:4" x14ac:dyDescent="0.25">
      <c r="A789">
        <v>661.1</v>
      </c>
      <c r="B789">
        <v>11</v>
      </c>
      <c r="C789">
        <v>786</v>
      </c>
      <c r="D789">
        <v>2</v>
      </c>
    </row>
    <row r="790" spans="1:4" x14ac:dyDescent="0.25">
      <c r="A790">
        <v>662.19999999999993</v>
      </c>
      <c r="B790">
        <v>7</v>
      </c>
      <c r="C790">
        <v>900</v>
      </c>
      <c r="D790">
        <v>3</v>
      </c>
    </row>
    <row r="791" spans="1:4" x14ac:dyDescent="0.25">
      <c r="A791">
        <v>662.19999999999993</v>
      </c>
      <c r="B791">
        <v>7</v>
      </c>
      <c r="C791">
        <v>900</v>
      </c>
      <c r="D791">
        <v>3</v>
      </c>
    </row>
    <row r="792" spans="1:4" x14ac:dyDescent="0.25">
      <c r="A792">
        <v>662.40000000000009</v>
      </c>
      <c r="B792">
        <v>12</v>
      </c>
      <c r="C792">
        <v>500</v>
      </c>
      <c r="D792">
        <v>3</v>
      </c>
    </row>
    <row r="793" spans="1:4" x14ac:dyDescent="0.25">
      <c r="A793">
        <v>663</v>
      </c>
      <c r="B793">
        <v>13</v>
      </c>
      <c r="C793">
        <v>656</v>
      </c>
      <c r="D793">
        <v>2</v>
      </c>
    </row>
    <row r="794" spans="1:4" x14ac:dyDescent="0.25">
      <c r="A794">
        <v>663.5</v>
      </c>
      <c r="B794">
        <v>5</v>
      </c>
      <c r="C794">
        <v>986</v>
      </c>
      <c r="D794">
        <v>4</v>
      </c>
    </row>
    <row r="795" spans="1:4" x14ac:dyDescent="0.25">
      <c r="A795">
        <v>663.5</v>
      </c>
      <c r="B795">
        <v>5</v>
      </c>
      <c r="C795">
        <v>1000</v>
      </c>
      <c r="D795">
        <v>4</v>
      </c>
    </row>
    <row r="796" spans="1:4" x14ac:dyDescent="0.25">
      <c r="A796">
        <v>663.6</v>
      </c>
      <c r="B796">
        <v>4</v>
      </c>
      <c r="C796">
        <v>2200</v>
      </c>
      <c r="D796">
        <v>2</v>
      </c>
    </row>
    <row r="797" spans="1:4" x14ac:dyDescent="0.25">
      <c r="A797">
        <v>664</v>
      </c>
      <c r="B797">
        <v>8</v>
      </c>
      <c r="C797">
        <v>586</v>
      </c>
      <c r="D797">
        <v>4</v>
      </c>
    </row>
    <row r="798" spans="1:4" x14ac:dyDescent="0.25">
      <c r="A798">
        <v>665</v>
      </c>
      <c r="B798">
        <v>10</v>
      </c>
      <c r="C798">
        <v>876</v>
      </c>
      <c r="D798">
        <v>2</v>
      </c>
    </row>
    <row r="799" spans="1:4" x14ac:dyDescent="0.25">
      <c r="A799">
        <v>665</v>
      </c>
      <c r="B799">
        <v>10</v>
      </c>
      <c r="C799">
        <v>886</v>
      </c>
      <c r="D799">
        <v>2</v>
      </c>
    </row>
    <row r="800" spans="1:4" x14ac:dyDescent="0.25">
      <c r="A800">
        <v>666</v>
      </c>
      <c r="B800">
        <v>6</v>
      </c>
      <c r="C800">
        <v>656</v>
      </c>
      <c r="D800">
        <v>5</v>
      </c>
    </row>
    <row r="801" spans="1:4" x14ac:dyDescent="0.25">
      <c r="A801">
        <v>668.40000000000009</v>
      </c>
      <c r="B801">
        <v>6</v>
      </c>
      <c r="C801">
        <v>1500</v>
      </c>
      <c r="D801">
        <v>2</v>
      </c>
    </row>
    <row r="802" spans="1:4" x14ac:dyDescent="0.25">
      <c r="A802">
        <v>668.8</v>
      </c>
      <c r="B802">
        <v>8</v>
      </c>
      <c r="C802">
        <v>786</v>
      </c>
      <c r="D802">
        <v>3</v>
      </c>
    </row>
    <row r="803" spans="1:4" x14ac:dyDescent="0.25">
      <c r="A803">
        <v>669.9</v>
      </c>
      <c r="B803">
        <v>11</v>
      </c>
      <c r="C803">
        <v>536</v>
      </c>
      <c r="D803">
        <v>3</v>
      </c>
    </row>
    <row r="804" spans="1:4" x14ac:dyDescent="0.25">
      <c r="A804">
        <v>669.9</v>
      </c>
      <c r="B804">
        <v>11</v>
      </c>
      <c r="C804">
        <v>556</v>
      </c>
      <c r="D804">
        <v>3</v>
      </c>
    </row>
    <row r="805" spans="1:4" x14ac:dyDescent="0.25">
      <c r="A805">
        <v>670.5</v>
      </c>
      <c r="B805">
        <v>5</v>
      </c>
      <c r="C805">
        <v>1800</v>
      </c>
      <c r="D805">
        <v>2</v>
      </c>
    </row>
    <row r="806" spans="1:4" x14ac:dyDescent="0.25">
      <c r="A806">
        <v>673.4</v>
      </c>
      <c r="B806">
        <v>7</v>
      </c>
      <c r="C806">
        <v>556</v>
      </c>
      <c r="D806">
        <v>5</v>
      </c>
    </row>
    <row r="807" spans="1:4" x14ac:dyDescent="0.25">
      <c r="A807">
        <v>674.09999999999991</v>
      </c>
      <c r="B807">
        <v>3</v>
      </c>
      <c r="C807">
        <v>1200</v>
      </c>
      <c r="D807">
        <v>6</v>
      </c>
    </row>
    <row r="808" spans="1:4" x14ac:dyDescent="0.25">
      <c r="A808">
        <v>676</v>
      </c>
      <c r="B808">
        <v>4</v>
      </c>
      <c r="C808">
        <v>856</v>
      </c>
      <c r="D808">
        <v>6</v>
      </c>
    </row>
    <row r="809" spans="1:4" x14ac:dyDescent="0.25">
      <c r="A809">
        <v>676.5</v>
      </c>
      <c r="B809">
        <v>15</v>
      </c>
      <c r="C809">
        <v>400</v>
      </c>
      <c r="D809">
        <v>3</v>
      </c>
    </row>
    <row r="810" spans="1:4" x14ac:dyDescent="0.25">
      <c r="A810">
        <v>676.80000000000007</v>
      </c>
      <c r="B810">
        <v>9</v>
      </c>
      <c r="C810">
        <v>1000</v>
      </c>
      <c r="D810">
        <v>2</v>
      </c>
    </row>
    <row r="811" spans="1:4" x14ac:dyDescent="0.25">
      <c r="A811">
        <v>677</v>
      </c>
      <c r="B811">
        <v>10</v>
      </c>
      <c r="C811">
        <v>300</v>
      </c>
      <c r="D811">
        <v>6</v>
      </c>
    </row>
    <row r="812" spans="1:4" x14ac:dyDescent="0.25">
      <c r="A812">
        <v>677.6</v>
      </c>
      <c r="B812">
        <v>8</v>
      </c>
      <c r="C812">
        <v>600</v>
      </c>
      <c r="D812">
        <v>4</v>
      </c>
    </row>
    <row r="813" spans="1:4" x14ac:dyDescent="0.25">
      <c r="A813">
        <v>678</v>
      </c>
      <c r="B813">
        <v>10</v>
      </c>
      <c r="C813">
        <v>616</v>
      </c>
      <c r="D813">
        <v>3</v>
      </c>
    </row>
    <row r="814" spans="1:4" x14ac:dyDescent="0.25">
      <c r="A814">
        <v>678</v>
      </c>
      <c r="B814">
        <v>10</v>
      </c>
      <c r="C814">
        <v>626</v>
      </c>
      <c r="D814">
        <v>3</v>
      </c>
    </row>
    <row r="815" spans="1:4" x14ac:dyDescent="0.25">
      <c r="A815">
        <v>678</v>
      </c>
      <c r="B815">
        <v>12</v>
      </c>
      <c r="C815">
        <v>300</v>
      </c>
      <c r="D815">
        <v>5</v>
      </c>
    </row>
    <row r="816" spans="1:4" x14ac:dyDescent="0.25">
      <c r="A816">
        <v>679.6</v>
      </c>
      <c r="B816">
        <v>2</v>
      </c>
      <c r="C816">
        <v>2000</v>
      </c>
      <c r="D816">
        <v>6</v>
      </c>
    </row>
    <row r="817" spans="1:4" x14ac:dyDescent="0.25">
      <c r="A817">
        <v>679.8</v>
      </c>
      <c r="B817">
        <v>3</v>
      </c>
      <c r="C817">
        <v>1800</v>
      </c>
      <c r="D817">
        <v>4</v>
      </c>
    </row>
    <row r="818" spans="1:4" x14ac:dyDescent="0.25">
      <c r="A818">
        <v>680.4</v>
      </c>
      <c r="B818">
        <v>7</v>
      </c>
      <c r="C818">
        <v>926</v>
      </c>
      <c r="D818">
        <v>3</v>
      </c>
    </row>
    <row r="819" spans="1:4" x14ac:dyDescent="0.25">
      <c r="A819">
        <v>681</v>
      </c>
      <c r="B819">
        <v>10</v>
      </c>
      <c r="C819">
        <v>900</v>
      </c>
      <c r="D819">
        <v>2</v>
      </c>
    </row>
    <row r="820" spans="1:4" x14ac:dyDescent="0.25">
      <c r="A820">
        <v>681.19999999999993</v>
      </c>
      <c r="B820">
        <v>13</v>
      </c>
      <c r="C820">
        <v>676</v>
      </c>
      <c r="D820">
        <v>2</v>
      </c>
    </row>
    <row r="821" spans="1:4" x14ac:dyDescent="0.25">
      <c r="A821">
        <v>681.7</v>
      </c>
      <c r="B821">
        <v>17</v>
      </c>
      <c r="C821">
        <v>500</v>
      </c>
      <c r="D821">
        <v>2</v>
      </c>
    </row>
    <row r="822" spans="1:4" x14ac:dyDescent="0.25">
      <c r="A822">
        <v>684.6</v>
      </c>
      <c r="B822">
        <v>14</v>
      </c>
      <c r="C822">
        <v>626</v>
      </c>
      <c r="D822">
        <v>2</v>
      </c>
    </row>
    <row r="823" spans="1:4" x14ac:dyDescent="0.25">
      <c r="A823">
        <v>691.2</v>
      </c>
      <c r="B823">
        <v>12</v>
      </c>
      <c r="C823">
        <v>750</v>
      </c>
      <c r="D823">
        <v>2</v>
      </c>
    </row>
    <row r="824" spans="1:4" x14ac:dyDescent="0.25">
      <c r="A824">
        <v>691.2</v>
      </c>
      <c r="B824">
        <v>3</v>
      </c>
      <c r="C824">
        <v>1500</v>
      </c>
      <c r="D824">
        <v>5</v>
      </c>
    </row>
    <row r="825" spans="1:4" x14ac:dyDescent="0.25">
      <c r="A825">
        <v>691.5</v>
      </c>
      <c r="B825">
        <v>15</v>
      </c>
      <c r="C825">
        <v>586</v>
      </c>
      <c r="D825">
        <v>2</v>
      </c>
    </row>
    <row r="826" spans="1:4" x14ac:dyDescent="0.25">
      <c r="A826">
        <v>693</v>
      </c>
      <c r="B826">
        <v>21</v>
      </c>
      <c r="C826">
        <v>400</v>
      </c>
      <c r="D826">
        <v>2</v>
      </c>
    </row>
    <row r="827" spans="1:4" x14ac:dyDescent="0.25">
      <c r="A827">
        <v>693.59999999999991</v>
      </c>
      <c r="B827">
        <v>6</v>
      </c>
      <c r="C827">
        <v>851</v>
      </c>
      <c r="D827">
        <v>4</v>
      </c>
    </row>
    <row r="828" spans="1:4" x14ac:dyDescent="0.25">
      <c r="A828">
        <v>693.59999999999991</v>
      </c>
      <c r="B828">
        <v>6</v>
      </c>
      <c r="C828">
        <v>856</v>
      </c>
      <c r="D828">
        <v>4</v>
      </c>
    </row>
    <row r="829" spans="1:4" x14ac:dyDescent="0.25">
      <c r="A829">
        <v>694</v>
      </c>
      <c r="B829">
        <v>20</v>
      </c>
      <c r="C829">
        <v>300</v>
      </c>
      <c r="D829">
        <v>3</v>
      </c>
    </row>
    <row r="830" spans="1:4" x14ac:dyDescent="0.25">
      <c r="A830">
        <v>696</v>
      </c>
      <c r="B830">
        <v>12</v>
      </c>
      <c r="C830">
        <v>756</v>
      </c>
      <c r="D830">
        <v>2</v>
      </c>
    </row>
    <row r="831" spans="1:4" x14ac:dyDescent="0.25">
      <c r="A831">
        <v>698.4</v>
      </c>
      <c r="B831">
        <v>8</v>
      </c>
      <c r="C831">
        <v>400</v>
      </c>
      <c r="D831">
        <v>6</v>
      </c>
    </row>
    <row r="832" spans="1:4" x14ac:dyDescent="0.25">
      <c r="A832">
        <v>700</v>
      </c>
      <c r="B832">
        <v>10</v>
      </c>
      <c r="C832">
        <v>926</v>
      </c>
      <c r="D832">
        <v>2</v>
      </c>
    </row>
    <row r="833" spans="1:4" x14ac:dyDescent="0.25">
      <c r="A833">
        <v>700</v>
      </c>
      <c r="B833">
        <v>10</v>
      </c>
      <c r="C833">
        <v>986</v>
      </c>
      <c r="D833">
        <v>2</v>
      </c>
    </row>
    <row r="834" spans="1:4" x14ac:dyDescent="0.25">
      <c r="A834">
        <v>700.5</v>
      </c>
      <c r="B834">
        <v>5</v>
      </c>
      <c r="C834">
        <v>851</v>
      </c>
      <c r="D834">
        <v>5</v>
      </c>
    </row>
    <row r="835" spans="1:4" x14ac:dyDescent="0.25">
      <c r="A835">
        <v>700.5</v>
      </c>
      <c r="B835">
        <v>5</v>
      </c>
      <c r="C835">
        <v>856</v>
      </c>
      <c r="D835">
        <v>5</v>
      </c>
    </row>
    <row r="836" spans="1:4" x14ac:dyDescent="0.25">
      <c r="A836">
        <v>701.6</v>
      </c>
      <c r="B836">
        <v>8</v>
      </c>
      <c r="C836">
        <v>500</v>
      </c>
      <c r="D836">
        <v>5</v>
      </c>
    </row>
    <row r="837" spans="1:4" x14ac:dyDescent="0.25">
      <c r="A837">
        <v>701.8</v>
      </c>
      <c r="B837">
        <v>11</v>
      </c>
      <c r="C837">
        <v>586</v>
      </c>
      <c r="D837">
        <v>3</v>
      </c>
    </row>
    <row r="838" spans="1:4" x14ac:dyDescent="0.25">
      <c r="A838">
        <v>702</v>
      </c>
      <c r="B838">
        <v>15</v>
      </c>
      <c r="C838">
        <v>300</v>
      </c>
      <c r="D838">
        <v>4</v>
      </c>
    </row>
    <row r="839" spans="1:4" x14ac:dyDescent="0.25">
      <c r="A839">
        <v>703.2</v>
      </c>
      <c r="B839">
        <v>8</v>
      </c>
      <c r="C839">
        <v>626</v>
      </c>
      <c r="D839">
        <v>4</v>
      </c>
    </row>
    <row r="840" spans="1:4" x14ac:dyDescent="0.25">
      <c r="A840">
        <v>704</v>
      </c>
      <c r="B840">
        <v>16</v>
      </c>
      <c r="C840">
        <v>556</v>
      </c>
      <c r="D840">
        <v>2</v>
      </c>
    </row>
    <row r="841" spans="1:4" x14ac:dyDescent="0.25">
      <c r="A841">
        <v>705.6</v>
      </c>
      <c r="B841">
        <v>4</v>
      </c>
      <c r="C841">
        <v>900</v>
      </c>
      <c r="D841">
        <v>6</v>
      </c>
    </row>
    <row r="842" spans="1:4" x14ac:dyDescent="0.25">
      <c r="A842">
        <v>706.5</v>
      </c>
      <c r="B842">
        <v>15</v>
      </c>
      <c r="C842">
        <v>600</v>
      </c>
      <c r="D842">
        <v>2</v>
      </c>
    </row>
    <row r="843" spans="1:4" x14ac:dyDescent="0.25">
      <c r="A843">
        <v>708</v>
      </c>
      <c r="B843">
        <v>10</v>
      </c>
      <c r="C843">
        <v>656</v>
      </c>
      <c r="D843">
        <v>3</v>
      </c>
    </row>
    <row r="844" spans="1:4" x14ac:dyDescent="0.25">
      <c r="A844">
        <v>708</v>
      </c>
      <c r="B844">
        <v>6</v>
      </c>
      <c r="C844">
        <v>876</v>
      </c>
      <c r="D844">
        <v>4</v>
      </c>
    </row>
    <row r="845" spans="1:4" x14ac:dyDescent="0.25">
      <c r="A845">
        <v>713.69999999999993</v>
      </c>
      <c r="B845">
        <v>9</v>
      </c>
      <c r="C845">
        <v>531</v>
      </c>
      <c r="D845">
        <v>4</v>
      </c>
    </row>
    <row r="846" spans="1:4" x14ac:dyDescent="0.25">
      <c r="A846">
        <v>713.69999999999993</v>
      </c>
      <c r="B846">
        <v>9</v>
      </c>
      <c r="C846">
        <v>556</v>
      </c>
      <c r="D846">
        <v>4</v>
      </c>
    </row>
    <row r="847" spans="1:4" x14ac:dyDescent="0.25">
      <c r="A847">
        <v>714</v>
      </c>
      <c r="B847">
        <v>14</v>
      </c>
      <c r="C847">
        <v>656</v>
      </c>
      <c r="D847">
        <v>2</v>
      </c>
    </row>
    <row r="848" spans="1:4" x14ac:dyDescent="0.25">
      <c r="A848">
        <v>716</v>
      </c>
      <c r="B848">
        <v>8</v>
      </c>
      <c r="C848">
        <v>1200</v>
      </c>
      <c r="D848">
        <v>2</v>
      </c>
    </row>
    <row r="849" spans="1:4" x14ac:dyDescent="0.25">
      <c r="A849">
        <v>716.09999999999991</v>
      </c>
      <c r="B849">
        <v>11</v>
      </c>
      <c r="C849">
        <v>851</v>
      </c>
      <c r="D849">
        <v>2</v>
      </c>
    </row>
    <row r="850" spans="1:4" x14ac:dyDescent="0.25">
      <c r="A850">
        <v>716.09999999999991</v>
      </c>
      <c r="B850">
        <v>11</v>
      </c>
      <c r="C850">
        <v>856</v>
      </c>
      <c r="D850">
        <v>2</v>
      </c>
    </row>
    <row r="851" spans="1:4" x14ac:dyDescent="0.25">
      <c r="A851">
        <v>717.2</v>
      </c>
      <c r="B851">
        <v>11</v>
      </c>
      <c r="C851">
        <v>600</v>
      </c>
      <c r="D851">
        <v>3</v>
      </c>
    </row>
    <row r="852" spans="1:4" x14ac:dyDescent="0.25">
      <c r="A852">
        <v>717.59999999999991</v>
      </c>
      <c r="B852">
        <v>12</v>
      </c>
      <c r="C852">
        <v>400</v>
      </c>
      <c r="D852">
        <v>4</v>
      </c>
    </row>
    <row r="853" spans="1:4" x14ac:dyDescent="0.25">
      <c r="A853">
        <v>717.6</v>
      </c>
      <c r="B853">
        <v>13</v>
      </c>
      <c r="C853">
        <v>500</v>
      </c>
      <c r="D853">
        <v>3</v>
      </c>
    </row>
    <row r="854" spans="1:4" x14ac:dyDescent="0.25">
      <c r="A854">
        <v>718.9</v>
      </c>
      <c r="B854">
        <v>7</v>
      </c>
      <c r="C854">
        <v>600</v>
      </c>
      <c r="D854">
        <v>5</v>
      </c>
    </row>
    <row r="855" spans="1:4" x14ac:dyDescent="0.25">
      <c r="A855">
        <v>720</v>
      </c>
      <c r="B855">
        <v>9</v>
      </c>
      <c r="C855">
        <v>750</v>
      </c>
      <c r="D855">
        <v>3</v>
      </c>
    </row>
    <row r="856" spans="1:4" x14ac:dyDescent="0.25">
      <c r="A856">
        <v>720.30000000000007</v>
      </c>
      <c r="B856">
        <v>7</v>
      </c>
      <c r="C856">
        <v>750</v>
      </c>
      <c r="D856">
        <v>4</v>
      </c>
    </row>
    <row r="857" spans="1:4" x14ac:dyDescent="0.25">
      <c r="A857">
        <v>720.8</v>
      </c>
      <c r="B857">
        <v>4</v>
      </c>
      <c r="C857">
        <v>1800</v>
      </c>
      <c r="D857">
        <v>3</v>
      </c>
    </row>
    <row r="858" spans="1:4" x14ac:dyDescent="0.25">
      <c r="A858">
        <v>721.2</v>
      </c>
      <c r="B858">
        <v>12</v>
      </c>
      <c r="C858">
        <v>786</v>
      </c>
      <c r="D858">
        <v>2</v>
      </c>
    </row>
    <row r="859" spans="1:4" x14ac:dyDescent="0.25">
      <c r="A859">
        <v>721.6</v>
      </c>
      <c r="B859">
        <v>16</v>
      </c>
      <c r="C859">
        <v>400</v>
      </c>
      <c r="D859">
        <v>3</v>
      </c>
    </row>
    <row r="860" spans="1:4" x14ac:dyDescent="0.25">
      <c r="A860">
        <v>721.80000000000007</v>
      </c>
      <c r="B860">
        <v>18</v>
      </c>
      <c r="C860">
        <v>500</v>
      </c>
      <c r="D860">
        <v>2</v>
      </c>
    </row>
    <row r="861" spans="1:4" x14ac:dyDescent="0.25">
      <c r="A861">
        <v>723.2</v>
      </c>
      <c r="B861">
        <v>8</v>
      </c>
      <c r="C861">
        <v>816</v>
      </c>
      <c r="D861">
        <v>3</v>
      </c>
    </row>
    <row r="862" spans="1:4" x14ac:dyDescent="0.25">
      <c r="A862">
        <v>723.2</v>
      </c>
      <c r="B862">
        <v>8</v>
      </c>
      <c r="C862">
        <v>846</v>
      </c>
      <c r="D862">
        <v>3</v>
      </c>
    </row>
    <row r="863" spans="1:4" x14ac:dyDescent="0.25">
      <c r="A863">
        <v>723.2</v>
      </c>
      <c r="B863">
        <v>8</v>
      </c>
      <c r="C863">
        <v>856</v>
      </c>
      <c r="D863">
        <v>3</v>
      </c>
    </row>
    <row r="864" spans="1:4" x14ac:dyDescent="0.25">
      <c r="A864">
        <v>724</v>
      </c>
      <c r="B864">
        <v>10</v>
      </c>
      <c r="C864">
        <v>500</v>
      </c>
      <c r="D864">
        <v>4</v>
      </c>
    </row>
    <row r="865" spans="1:4" x14ac:dyDescent="0.25">
      <c r="A865">
        <v>724</v>
      </c>
      <c r="B865">
        <v>10</v>
      </c>
      <c r="C865">
        <v>400</v>
      </c>
      <c r="D865">
        <v>5</v>
      </c>
    </row>
    <row r="866" spans="1:4" x14ac:dyDescent="0.25">
      <c r="A866">
        <v>724.8</v>
      </c>
      <c r="B866">
        <v>6</v>
      </c>
      <c r="C866">
        <v>900</v>
      </c>
      <c r="D866">
        <v>4</v>
      </c>
    </row>
    <row r="867" spans="1:4" x14ac:dyDescent="0.25">
      <c r="A867">
        <v>725.19999999999993</v>
      </c>
      <c r="B867">
        <v>7</v>
      </c>
      <c r="C867">
        <v>756</v>
      </c>
      <c r="D867">
        <v>4</v>
      </c>
    </row>
    <row r="868" spans="1:4" x14ac:dyDescent="0.25">
      <c r="A868">
        <v>725.4</v>
      </c>
      <c r="B868">
        <v>9</v>
      </c>
      <c r="C868">
        <v>756</v>
      </c>
      <c r="D868">
        <v>3</v>
      </c>
    </row>
    <row r="869" spans="1:4" x14ac:dyDescent="0.25">
      <c r="A869">
        <v>726</v>
      </c>
      <c r="B869">
        <v>22</v>
      </c>
      <c r="C869">
        <v>400</v>
      </c>
      <c r="D869">
        <v>2</v>
      </c>
    </row>
    <row r="870" spans="1:4" x14ac:dyDescent="0.25">
      <c r="A870">
        <v>728</v>
      </c>
      <c r="B870">
        <v>10</v>
      </c>
      <c r="C870">
        <v>676</v>
      </c>
      <c r="D870">
        <v>3</v>
      </c>
    </row>
    <row r="871" spans="1:4" x14ac:dyDescent="0.25">
      <c r="A871">
        <v>728.7</v>
      </c>
      <c r="B871">
        <v>21</v>
      </c>
      <c r="C871">
        <v>300</v>
      </c>
      <c r="D871">
        <v>3</v>
      </c>
    </row>
    <row r="872" spans="1:4" x14ac:dyDescent="0.25">
      <c r="A872">
        <v>730.1</v>
      </c>
      <c r="B872">
        <v>7</v>
      </c>
      <c r="C872">
        <v>986</v>
      </c>
      <c r="D872">
        <v>3</v>
      </c>
    </row>
    <row r="873" spans="1:4" x14ac:dyDescent="0.25">
      <c r="A873">
        <v>730.1</v>
      </c>
      <c r="B873">
        <v>7</v>
      </c>
      <c r="C873">
        <v>991</v>
      </c>
      <c r="D873">
        <v>3</v>
      </c>
    </row>
    <row r="874" spans="1:4" x14ac:dyDescent="0.25">
      <c r="A874">
        <v>730.1</v>
      </c>
      <c r="B874">
        <v>7</v>
      </c>
      <c r="C874">
        <v>1000</v>
      </c>
      <c r="D874">
        <v>3</v>
      </c>
    </row>
    <row r="875" spans="1:4" x14ac:dyDescent="0.25">
      <c r="A875">
        <v>730.8</v>
      </c>
      <c r="B875">
        <v>12</v>
      </c>
      <c r="C875">
        <v>536</v>
      </c>
      <c r="D875">
        <v>3</v>
      </c>
    </row>
    <row r="876" spans="1:4" x14ac:dyDescent="0.25">
      <c r="A876">
        <v>730.8</v>
      </c>
      <c r="B876">
        <v>12</v>
      </c>
      <c r="C876">
        <v>556</v>
      </c>
      <c r="D876">
        <v>3</v>
      </c>
    </row>
    <row r="877" spans="1:4" x14ac:dyDescent="0.25">
      <c r="A877">
        <v>731.5</v>
      </c>
      <c r="B877">
        <v>11</v>
      </c>
      <c r="C877">
        <v>876</v>
      </c>
      <c r="D877">
        <v>2</v>
      </c>
    </row>
    <row r="878" spans="1:4" x14ac:dyDescent="0.25">
      <c r="A878">
        <v>731.5</v>
      </c>
      <c r="B878">
        <v>11</v>
      </c>
      <c r="C878">
        <v>886</v>
      </c>
      <c r="D878">
        <v>2</v>
      </c>
    </row>
    <row r="879" spans="1:4" x14ac:dyDescent="0.25">
      <c r="A879">
        <v>732</v>
      </c>
      <c r="B879">
        <v>5</v>
      </c>
      <c r="C879">
        <v>900</v>
      </c>
      <c r="D879">
        <v>5</v>
      </c>
    </row>
    <row r="880" spans="1:4" x14ac:dyDescent="0.25">
      <c r="A880">
        <v>732</v>
      </c>
      <c r="B880">
        <v>2</v>
      </c>
      <c r="C880">
        <v>2200</v>
      </c>
      <c r="D880">
        <v>6</v>
      </c>
    </row>
    <row r="881" spans="1:4" x14ac:dyDescent="0.25">
      <c r="A881">
        <v>732.8</v>
      </c>
      <c r="B881">
        <v>8</v>
      </c>
      <c r="C881">
        <v>651</v>
      </c>
      <c r="D881">
        <v>4</v>
      </c>
    </row>
    <row r="882" spans="1:4" x14ac:dyDescent="0.25">
      <c r="A882">
        <v>732.8</v>
      </c>
      <c r="B882">
        <v>8</v>
      </c>
      <c r="C882">
        <v>656</v>
      </c>
      <c r="D882">
        <v>4</v>
      </c>
    </row>
    <row r="883" spans="1:4" x14ac:dyDescent="0.25">
      <c r="A883">
        <v>733.5</v>
      </c>
      <c r="B883">
        <v>15</v>
      </c>
      <c r="C883">
        <v>626</v>
      </c>
      <c r="D883">
        <v>2</v>
      </c>
    </row>
    <row r="884" spans="1:4" x14ac:dyDescent="0.25">
      <c r="A884">
        <v>733.6</v>
      </c>
      <c r="B884">
        <v>14</v>
      </c>
      <c r="C884">
        <v>676</v>
      </c>
      <c r="D884">
        <v>2</v>
      </c>
    </row>
    <row r="885" spans="1:4" x14ac:dyDescent="0.25">
      <c r="A885">
        <v>734.5</v>
      </c>
      <c r="B885">
        <v>13</v>
      </c>
      <c r="C885">
        <v>300</v>
      </c>
      <c r="D885">
        <v>5</v>
      </c>
    </row>
    <row r="886" spans="1:4" x14ac:dyDescent="0.25">
      <c r="A886">
        <v>734.8</v>
      </c>
      <c r="B886">
        <v>2</v>
      </c>
      <c r="C886">
        <v>2500</v>
      </c>
      <c r="D886">
        <v>5</v>
      </c>
    </row>
    <row r="887" spans="1:4" x14ac:dyDescent="0.25">
      <c r="A887">
        <v>737.6</v>
      </c>
      <c r="B887">
        <v>16</v>
      </c>
      <c r="C887">
        <v>586</v>
      </c>
      <c r="D887">
        <v>2</v>
      </c>
    </row>
    <row r="888" spans="1:4" x14ac:dyDescent="0.25">
      <c r="A888">
        <v>737.7</v>
      </c>
      <c r="B888">
        <v>3</v>
      </c>
      <c r="C888">
        <v>2500</v>
      </c>
      <c r="D888">
        <v>3</v>
      </c>
    </row>
    <row r="889" spans="1:4" x14ac:dyDescent="0.25">
      <c r="A889">
        <v>738.4</v>
      </c>
      <c r="B889">
        <v>8</v>
      </c>
      <c r="C889">
        <v>876</v>
      </c>
      <c r="D889">
        <v>3</v>
      </c>
    </row>
    <row r="890" spans="1:4" x14ac:dyDescent="0.25">
      <c r="A890">
        <v>738.4</v>
      </c>
      <c r="B890">
        <v>8</v>
      </c>
      <c r="C890">
        <v>886</v>
      </c>
      <c r="D890">
        <v>3</v>
      </c>
    </row>
    <row r="891" spans="1:4" x14ac:dyDescent="0.25">
      <c r="A891">
        <v>741</v>
      </c>
      <c r="B891">
        <v>6</v>
      </c>
      <c r="C891">
        <v>1200</v>
      </c>
      <c r="D891">
        <v>3</v>
      </c>
    </row>
    <row r="892" spans="1:4" x14ac:dyDescent="0.25">
      <c r="A892">
        <v>743.4</v>
      </c>
      <c r="B892">
        <v>7</v>
      </c>
      <c r="C892">
        <v>500</v>
      </c>
      <c r="D892">
        <v>6</v>
      </c>
    </row>
    <row r="893" spans="1:4" x14ac:dyDescent="0.25">
      <c r="A893">
        <v>744.7</v>
      </c>
      <c r="B893">
        <v>11</v>
      </c>
      <c r="C893">
        <v>300</v>
      </c>
      <c r="D893">
        <v>6</v>
      </c>
    </row>
    <row r="894" spans="1:4" x14ac:dyDescent="0.25">
      <c r="A894">
        <v>745.8</v>
      </c>
      <c r="B894">
        <v>11</v>
      </c>
      <c r="C894">
        <v>616</v>
      </c>
      <c r="D894">
        <v>3</v>
      </c>
    </row>
    <row r="895" spans="1:4" x14ac:dyDescent="0.25">
      <c r="A895">
        <v>745.8</v>
      </c>
      <c r="B895">
        <v>11</v>
      </c>
      <c r="C895">
        <v>626</v>
      </c>
      <c r="D895">
        <v>3</v>
      </c>
    </row>
    <row r="896" spans="1:4" x14ac:dyDescent="0.25">
      <c r="A896">
        <v>746.19999999999993</v>
      </c>
      <c r="B896">
        <v>7</v>
      </c>
      <c r="C896">
        <v>626</v>
      </c>
      <c r="D896">
        <v>5</v>
      </c>
    </row>
    <row r="897" spans="1:4" x14ac:dyDescent="0.25">
      <c r="A897">
        <v>747</v>
      </c>
      <c r="B897">
        <v>9</v>
      </c>
      <c r="C897">
        <v>586</v>
      </c>
      <c r="D897">
        <v>4</v>
      </c>
    </row>
    <row r="898" spans="1:4" x14ac:dyDescent="0.25">
      <c r="A898">
        <v>747</v>
      </c>
      <c r="B898">
        <v>6</v>
      </c>
      <c r="C898">
        <v>600</v>
      </c>
      <c r="D898">
        <v>6</v>
      </c>
    </row>
    <row r="899" spans="1:4" x14ac:dyDescent="0.25">
      <c r="A899">
        <v>748</v>
      </c>
      <c r="B899">
        <v>17</v>
      </c>
      <c r="C899">
        <v>556</v>
      </c>
      <c r="D899">
        <v>2</v>
      </c>
    </row>
    <row r="900" spans="1:4" x14ac:dyDescent="0.25">
      <c r="A900">
        <v>748.8</v>
      </c>
      <c r="B900">
        <v>16</v>
      </c>
      <c r="C900">
        <v>300</v>
      </c>
      <c r="D900">
        <v>4</v>
      </c>
    </row>
    <row r="901" spans="1:4" x14ac:dyDescent="0.25">
      <c r="A901">
        <v>748.8</v>
      </c>
      <c r="B901">
        <v>6</v>
      </c>
      <c r="C901">
        <v>750</v>
      </c>
      <c r="D901">
        <v>5</v>
      </c>
    </row>
    <row r="902" spans="1:4" x14ac:dyDescent="0.25">
      <c r="A902">
        <v>748.80000000000007</v>
      </c>
      <c r="B902">
        <v>13</v>
      </c>
      <c r="C902">
        <v>750</v>
      </c>
      <c r="D902">
        <v>2</v>
      </c>
    </row>
    <row r="903" spans="1:4" x14ac:dyDescent="0.25">
      <c r="A903">
        <v>749</v>
      </c>
      <c r="B903">
        <v>5</v>
      </c>
      <c r="C903">
        <v>2000</v>
      </c>
      <c r="D903">
        <v>2</v>
      </c>
    </row>
    <row r="904" spans="1:4" x14ac:dyDescent="0.25">
      <c r="A904">
        <v>749.09999999999991</v>
      </c>
      <c r="B904">
        <v>11</v>
      </c>
      <c r="C904">
        <v>900</v>
      </c>
      <c r="D904">
        <v>2</v>
      </c>
    </row>
    <row r="905" spans="1:4" x14ac:dyDescent="0.25">
      <c r="A905">
        <v>750.4</v>
      </c>
      <c r="B905">
        <v>7</v>
      </c>
      <c r="C905">
        <v>786</v>
      </c>
      <c r="D905">
        <v>4</v>
      </c>
    </row>
    <row r="906" spans="1:4" x14ac:dyDescent="0.25">
      <c r="A906">
        <v>750.90000000000009</v>
      </c>
      <c r="B906">
        <v>3</v>
      </c>
      <c r="C906">
        <v>2000</v>
      </c>
      <c r="D906">
        <v>4</v>
      </c>
    </row>
    <row r="907" spans="1:4" x14ac:dyDescent="0.25">
      <c r="A907">
        <v>752</v>
      </c>
      <c r="B907">
        <v>10</v>
      </c>
      <c r="C907">
        <v>1000</v>
      </c>
      <c r="D907">
        <v>2</v>
      </c>
    </row>
    <row r="908" spans="1:4" x14ac:dyDescent="0.25">
      <c r="A908">
        <v>752</v>
      </c>
      <c r="B908">
        <v>8</v>
      </c>
      <c r="C908">
        <v>676</v>
      </c>
      <c r="D908">
        <v>4</v>
      </c>
    </row>
    <row r="909" spans="1:4" x14ac:dyDescent="0.25">
      <c r="A909">
        <v>752.4</v>
      </c>
      <c r="B909">
        <v>9</v>
      </c>
      <c r="C909">
        <v>786</v>
      </c>
      <c r="D909">
        <v>3</v>
      </c>
    </row>
    <row r="910" spans="1:4" x14ac:dyDescent="0.25">
      <c r="A910">
        <v>753.6</v>
      </c>
      <c r="B910">
        <v>16</v>
      </c>
      <c r="C910">
        <v>600</v>
      </c>
      <c r="D910">
        <v>2</v>
      </c>
    </row>
    <row r="911" spans="1:4" x14ac:dyDescent="0.25">
      <c r="A911">
        <v>754</v>
      </c>
      <c r="B911">
        <v>13</v>
      </c>
      <c r="C911">
        <v>756</v>
      </c>
      <c r="D911">
        <v>2</v>
      </c>
    </row>
    <row r="912" spans="1:4" x14ac:dyDescent="0.25">
      <c r="A912">
        <v>754.5</v>
      </c>
      <c r="B912">
        <v>5</v>
      </c>
      <c r="C912">
        <v>750</v>
      </c>
      <c r="D912">
        <v>6</v>
      </c>
    </row>
    <row r="913" spans="1:4" x14ac:dyDescent="0.25">
      <c r="A913">
        <v>755.2</v>
      </c>
      <c r="B913">
        <v>4</v>
      </c>
      <c r="C913">
        <v>1200</v>
      </c>
      <c r="D913">
        <v>5</v>
      </c>
    </row>
    <row r="914" spans="1:4" x14ac:dyDescent="0.25">
      <c r="A914">
        <v>756.8</v>
      </c>
      <c r="B914">
        <v>8</v>
      </c>
      <c r="C914">
        <v>900</v>
      </c>
      <c r="D914">
        <v>3</v>
      </c>
    </row>
    <row r="915" spans="1:4" x14ac:dyDescent="0.25">
      <c r="A915">
        <v>759</v>
      </c>
      <c r="B915">
        <v>23</v>
      </c>
      <c r="C915">
        <v>400</v>
      </c>
      <c r="D915">
        <v>2</v>
      </c>
    </row>
    <row r="916" spans="1:4" x14ac:dyDescent="0.25">
      <c r="A916">
        <v>759.5</v>
      </c>
      <c r="B916">
        <v>5</v>
      </c>
      <c r="C916">
        <v>1500</v>
      </c>
      <c r="D916">
        <v>3</v>
      </c>
    </row>
    <row r="917" spans="1:4" x14ac:dyDescent="0.25">
      <c r="A917">
        <v>761.9</v>
      </c>
      <c r="B917">
        <v>19</v>
      </c>
      <c r="C917">
        <v>500</v>
      </c>
      <c r="D917">
        <v>2</v>
      </c>
    </row>
    <row r="918" spans="1:4" x14ac:dyDescent="0.25">
      <c r="A918">
        <v>762.30000000000007</v>
      </c>
      <c r="B918">
        <v>9</v>
      </c>
      <c r="C918">
        <v>600</v>
      </c>
      <c r="D918">
        <v>4</v>
      </c>
    </row>
    <row r="919" spans="1:4" x14ac:dyDescent="0.25">
      <c r="A919">
        <v>763.40000000000009</v>
      </c>
      <c r="B919">
        <v>22</v>
      </c>
      <c r="C919">
        <v>300</v>
      </c>
      <c r="D919">
        <v>3</v>
      </c>
    </row>
    <row r="920" spans="1:4" x14ac:dyDescent="0.25">
      <c r="A920">
        <v>763.6</v>
      </c>
      <c r="B920">
        <v>4</v>
      </c>
      <c r="C920">
        <v>2500</v>
      </c>
      <c r="D920">
        <v>2</v>
      </c>
    </row>
    <row r="921" spans="1:4" x14ac:dyDescent="0.25">
      <c r="A921">
        <v>765</v>
      </c>
      <c r="B921">
        <v>15</v>
      </c>
      <c r="C921">
        <v>656</v>
      </c>
      <c r="D921">
        <v>2</v>
      </c>
    </row>
    <row r="922" spans="1:4" x14ac:dyDescent="0.25">
      <c r="A922">
        <v>765.59999999999991</v>
      </c>
      <c r="B922">
        <v>12</v>
      </c>
      <c r="C922">
        <v>586</v>
      </c>
      <c r="D922">
        <v>3</v>
      </c>
    </row>
    <row r="923" spans="1:4" x14ac:dyDescent="0.25">
      <c r="A923">
        <v>765.6</v>
      </c>
      <c r="B923">
        <v>4</v>
      </c>
      <c r="C923">
        <v>1500</v>
      </c>
      <c r="D923">
        <v>4</v>
      </c>
    </row>
    <row r="924" spans="1:4" x14ac:dyDescent="0.25">
      <c r="A924">
        <v>766.7</v>
      </c>
      <c r="B924">
        <v>17</v>
      </c>
      <c r="C924">
        <v>400</v>
      </c>
      <c r="D924">
        <v>3</v>
      </c>
    </row>
    <row r="925" spans="1:4" x14ac:dyDescent="0.25">
      <c r="A925">
        <v>769.6</v>
      </c>
      <c r="B925">
        <v>8</v>
      </c>
      <c r="C925">
        <v>556</v>
      </c>
      <c r="D925">
        <v>5</v>
      </c>
    </row>
    <row r="926" spans="1:4" x14ac:dyDescent="0.25">
      <c r="A926">
        <v>770</v>
      </c>
      <c r="B926">
        <v>11</v>
      </c>
      <c r="C926">
        <v>926</v>
      </c>
      <c r="D926">
        <v>2</v>
      </c>
    </row>
    <row r="927" spans="1:4" x14ac:dyDescent="0.25">
      <c r="A927">
        <v>770</v>
      </c>
      <c r="B927">
        <v>11</v>
      </c>
      <c r="C927">
        <v>986</v>
      </c>
      <c r="D927">
        <v>2</v>
      </c>
    </row>
    <row r="928" spans="1:4" x14ac:dyDescent="0.25">
      <c r="A928">
        <v>771.6</v>
      </c>
      <c r="B928">
        <v>4</v>
      </c>
      <c r="C928">
        <v>1000</v>
      </c>
      <c r="D928">
        <v>6</v>
      </c>
    </row>
    <row r="929" spans="1:4" x14ac:dyDescent="0.25">
      <c r="A929">
        <v>772.80000000000007</v>
      </c>
      <c r="B929">
        <v>14</v>
      </c>
      <c r="C929">
        <v>500</v>
      </c>
      <c r="D929">
        <v>3</v>
      </c>
    </row>
    <row r="930" spans="1:4" x14ac:dyDescent="0.25">
      <c r="A930">
        <v>777</v>
      </c>
      <c r="B930">
        <v>7</v>
      </c>
      <c r="C930">
        <v>656</v>
      </c>
      <c r="D930">
        <v>5</v>
      </c>
    </row>
    <row r="931" spans="1:4" x14ac:dyDescent="0.25">
      <c r="A931">
        <v>777.4</v>
      </c>
      <c r="B931">
        <v>13</v>
      </c>
      <c r="C931">
        <v>400</v>
      </c>
      <c r="D931">
        <v>4</v>
      </c>
    </row>
    <row r="932" spans="1:4" x14ac:dyDescent="0.25">
      <c r="A932">
        <v>777.6</v>
      </c>
      <c r="B932">
        <v>8</v>
      </c>
      <c r="C932">
        <v>926</v>
      </c>
      <c r="D932">
        <v>3</v>
      </c>
    </row>
    <row r="933" spans="1:4" x14ac:dyDescent="0.25">
      <c r="A933">
        <v>778.8</v>
      </c>
      <c r="B933">
        <v>11</v>
      </c>
      <c r="C933">
        <v>656</v>
      </c>
      <c r="D933">
        <v>3</v>
      </c>
    </row>
    <row r="934" spans="1:4" x14ac:dyDescent="0.25">
      <c r="A934">
        <v>779.80000000000007</v>
      </c>
      <c r="B934">
        <v>7</v>
      </c>
      <c r="C934">
        <v>1500</v>
      </c>
      <c r="D934">
        <v>2</v>
      </c>
    </row>
    <row r="935" spans="1:4" x14ac:dyDescent="0.25">
      <c r="A935">
        <v>781</v>
      </c>
      <c r="B935">
        <v>5</v>
      </c>
      <c r="C935">
        <v>1200</v>
      </c>
      <c r="D935">
        <v>4</v>
      </c>
    </row>
    <row r="936" spans="1:4" x14ac:dyDescent="0.25">
      <c r="A936">
        <v>781.19999999999993</v>
      </c>
      <c r="B936">
        <v>12</v>
      </c>
      <c r="C936">
        <v>851</v>
      </c>
      <c r="D936">
        <v>2</v>
      </c>
    </row>
    <row r="937" spans="1:4" x14ac:dyDescent="0.25">
      <c r="A937">
        <v>781.19999999999993</v>
      </c>
      <c r="B937">
        <v>12</v>
      </c>
      <c r="C937">
        <v>856</v>
      </c>
      <c r="D937">
        <v>2</v>
      </c>
    </row>
    <row r="938" spans="1:4" x14ac:dyDescent="0.25">
      <c r="A938">
        <v>781.30000000000007</v>
      </c>
      <c r="B938">
        <v>13</v>
      </c>
      <c r="C938">
        <v>786</v>
      </c>
      <c r="D938">
        <v>2</v>
      </c>
    </row>
    <row r="939" spans="1:4" x14ac:dyDescent="0.25">
      <c r="A939">
        <v>782.4</v>
      </c>
      <c r="B939">
        <v>16</v>
      </c>
      <c r="C939">
        <v>626</v>
      </c>
      <c r="D939">
        <v>2</v>
      </c>
    </row>
    <row r="940" spans="1:4" x14ac:dyDescent="0.25">
      <c r="A940">
        <v>782.40000000000009</v>
      </c>
      <c r="B940">
        <v>12</v>
      </c>
      <c r="C940">
        <v>600</v>
      </c>
      <c r="D940">
        <v>3</v>
      </c>
    </row>
    <row r="941" spans="1:4" x14ac:dyDescent="0.25">
      <c r="A941">
        <v>783.7</v>
      </c>
      <c r="B941">
        <v>17</v>
      </c>
      <c r="C941">
        <v>586</v>
      </c>
      <c r="D941">
        <v>2</v>
      </c>
    </row>
    <row r="942" spans="1:4" x14ac:dyDescent="0.25">
      <c r="A942">
        <v>785.69999999999993</v>
      </c>
      <c r="B942">
        <v>9</v>
      </c>
      <c r="C942">
        <v>400</v>
      </c>
      <c r="D942">
        <v>6</v>
      </c>
    </row>
    <row r="943" spans="1:4" x14ac:dyDescent="0.25">
      <c r="A943">
        <v>786</v>
      </c>
      <c r="B943">
        <v>15</v>
      </c>
      <c r="C943">
        <v>676</v>
      </c>
      <c r="D943">
        <v>2</v>
      </c>
    </row>
    <row r="944" spans="1:4" x14ac:dyDescent="0.25">
      <c r="A944">
        <v>789.30000000000007</v>
      </c>
      <c r="B944">
        <v>9</v>
      </c>
      <c r="C944">
        <v>500</v>
      </c>
      <c r="D944">
        <v>5</v>
      </c>
    </row>
    <row r="945" spans="1:4" x14ac:dyDescent="0.25">
      <c r="A945">
        <v>791</v>
      </c>
      <c r="B945">
        <v>14</v>
      </c>
      <c r="C945">
        <v>300</v>
      </c>
      <c r="D945">
        <v>5</v>
      </c>
    </row>
    <row r="946" spans="1:4" x14ac:dyDescent="0.25">
      <c r="A946">
        <v>791.1</v>
      </c>
      <c r="B946">
        <v>9</v>
      </c>
      <c r="C946">
        <v>626</v>
      </c>
      <c r="D946">
        <v>4</v>
      </c>
    </row>
    <row r="947" spans="1:4" x14ac:dyDescent="0.25">
      <c r="A947">
        <v>791.69999999999993</v>
      </c>
      <c r="B947">
        <v>13</v>
      </c>
      <c r="C947">
        <v>536</v>
      </c>
      <c r="D947">
        <v>3</v>
      </c>
    </row>
    <row r="948" spans="1:4" x14ac:dyDescent="0.25">
      <c r="A948">
        <v>791.69999999999993</v>
      </c>
      <c r="B948">
        <v>13</v>
      </c>
      <c r="C948">
        <v>556</v>
      </c>
      <c r="D948">
        <v>3</v>
      </c>
    </row>
    <row r="949" spans="1:4" x14ac:dyDescent="0.25">
      <c r="A949">
        <v>792</v>
      </c>
      <c r="B949">
        <v>24</v>
      </c>
      <c r="C949">
        <v>400</v>
      </c>
      <c r="D949">
        <v>2</v>
      </c>
    </row>
    <row r="950" spans="1:4" x14ac:dyDescent="0.25">
      <c r="A950">
        <v>792</v>
      </c>
      <c r="B950">
        <v>18</v>
      </c>
      <c r="C950">
        <v>556</v>
      </c>
      <c r="D950">
        <v>2</v>
      </c>
    </row>
    <row r="951" spans="1:4" x14ac:dyDescent="0.25">
      <c r="A951">
        <v>793</v>
      </c>
      <c r="B951">
        <v>10</v>
      </c>
      <c r="C951">
        <v>531</v>
      </c>
      <c r="D951">
        <v>4</v>
      </c>
    </row>
    <row r="952" spans="1:4" x14ac:dyDescent="0.25">
      <c r="A952">
        <v>793</v>
      </c>
      <c r="B952">
        <v>10</v>
      </c>
      <c r="C952">
        <v>556</v>
      </c>
      <c r="D952">
        <v>4</v>
      </c>
    </row>
    <row r="953" spans="1:4" x14ac:dyDescent="0.25">
      <c r="A953">
        <v>795.59999999999991</v>
      </c>
      <c r="B953">
        <v>17</v>
      </c>
      <c r="C953">
        <v>300</v>
      </c>
      <c r="D953">
        <v>4</v>
      </c>
    </row>
    <row r="954" spans="1:4" x14ac:dyDescent="0.25">
      <c r="A954">
        <v>796</v>
      </c>
      <c r="B954">
        <v>4</v>
      </c>
      <c r="C954">
        <v>2000</v>
      </c>
      <c r="D954">
        <v>3</v>
      </c>
    </row>
    <row r="955" spans="1:4" x14ac:dyDescent="0.25">
      <c r="A955">
        <v>796.19999999999993</v>
      </c>
      <c r="B955">
        <v>6</v>
      </c>
      <c r="C955">
        <v>986</v>
      </c>
      <c r="D955">
        <v>4</v>
      </c>
    </row>
    <row r="956" spans="1:4" x14ac:dyDescent="0.25">
      <c r="A956">
        <v>796.19999999999993</v>
      </c>
      <c r="B956">
        <v>6</v>
      </c>
      <c r="C956">
        <v>1000</v>
      </c>
      <c r="D956">
        <v>4</v>
      </c>
    </row>
    <row r="957" spans="1:4" x14ac:dyDescent="0.25">
      <c r="A957">
        <v>796.40000000000009</v>
      </c>
      <c r="B957">
        <v>11</v>
      </c>
      <c r="C957">
        <v>500</v>
      </c>
      <c r="D957">
        <v>4</v>
      </c>
    </row>
    <row r="958" spans="1:4" x14ac:dyDescent="0.25">
      <c r="A958">
        <v>796.40000000000009</v>
      </c>
      <c r="B958">
        <v>11</v>
      </c>
      <c r="C958">
        <v>400</v>
      </c>
      <c r="D958">
        <v>5</v>
      </c>
    </row>
    <row r="959" spans="1:4" x14ac:dyDescent="0.25">
      <c r="A959">
        <v>798</v>
      </c>
      <c r="B959">
        <v>12</v>
      </c>
      <c r="C959">
        <v>876</v>
      </c>
      <c r="D959">
        <v>2</v>
      </c>
    </row>
    <row r="960" spans="1:4" x14ac:dyDescent="0.25">
      <c r="A960">
        <v>798</v>
      </c>
      <c r="B960">
        <v>12</v>
      </c>
      <c r="C960">
        <v>886</v>
      </c>
      <c r="D960">
        <v>2</v>
      </c>
    </row>
    <row r="961" spans="1:4" x14ac:dyDescent="0.25">
      <c r="A961">
        <v>798.1</v>
      </c>
      <c r="B961">
        <v>23</v>
      </c>
      <c r="C961">
        <v>300</v>
      </c>
      <c r="D961">
        <v>3</v>
      </c>
    </row>
    <row r="962" spans="1:4" x14ac:dyDescent="0.25">
      <c r="A962">
        <v>800</v>
      </c>
      <c r="B962">
        <v>10</v>
      </c>
      <c r="C962">
        <v>750</v>
      </c>
      <c r="D962">
        <v>3</v>
      </c>
    </row>
    <row r="963" spans="1:4" x14ac:dyDescent="0.25">
      <c r="A963">
        <v>800.7</v>
      </c>
      <c r="B963">
        <v>17</v>
      </c>
      <c r="C963">
        <v>600</v>
      </c>
      <c r="D963">
        <v>2</v>
      </c>
    </row>
    <row r="964" spans="1:4" x14ac:dyDescent="0.25">
      <c r="A964">
        <v>800.8</v>
      </c>
      <c r="B964">
        <v>11</v>
      </c>
      <c r="C964">
        <v>676</v>
      </c>
      <c r="D964">
        <v>3</v>
      </c>
    </row>
    <row r="965" spans="1:4" x14ac:dyDescent="0.25">
      <c r="A965">
        <v>802</v>
      </c>
      <c r="B965">
        <v>20</v>
      </c>
      <c r="C965">
        <v>500</v>
      </c>
      <c r="D965">
        <v>2</v>
      </c>
    </row>
    <row r="966" spans="1:4" x14ac:dyDescent="0.25">
      <c r="A966">
        <v>803</v>
      </c>
      <c r="B966">
        <v>5</v>
      </c>
      <c r="C966">
        <v>991</v>
      </c>
      <c r="D966">
        <v>5</v>
      </c>
    </row>
    <row r="967" spans="1:4" x14ac:dyDescent="0.25">
      <c r="A967">
        <v>803</v>
      </c>
      <c r="B967">
        <v>5</v>
      </c>
      <c r="C967">
        <v>1000</v>
      </c>
      <c r="D967">
        <v>5</v>
      </c>
    </row>
    <row r="968" spans="1:4" x14ac:dyDescent="0.25">
      <c r="A968">
        <v>804.59999999999991</v>
      </c>
      <c r="B968">
        <v>6</v>
      </c>
      <c r="C968">
        <v>1800</v>
      </c>
      <c r="D968">
        <v>2</v>
      </c>
    </row>
    <row r="969" spans="1:4" x14ac:dyDescent="0.25">
      <c r="A969">
        <v>805.5</v>
      </c>
      <c r="B969">
        <v>9</v>
      </c>
      <c r="C969">
        <v>1200</v>
      </c>
      <c r="D969">
        <v>2</v>
      </c>
    </row>
    <row r="970" spans="1:4" x14ac:dyDescent="0.25">
      <c r="A970">
        <v>806</v>
      </c>
      <c r="B970">
        <v>10</v>
      </c>
      <c r="C970">
        <v>756</v>
      </c>
      <c r="D970">
        <v>3</v>
      </c>
    </row>
    <row r="971" spans="1:4" x14ac:dyDescent="0.25">
      <c r="A971">
        <v>806.4</v>
      </c>
      <c r="B971">
        <v>14</v>
      </c>
      <c r="C971">
        <v>750</v>
      </c>
      <c r="D971">
        <v>2</v>
      </c>
    </row>
    <row r="972" spans="1:4" x14ac:dyDescent="0.25">
      <c r="A972">
        <v>806.8</v>
      </c>
      <c r="B972">
        <v>2</v>
      </c>
      <c r="C972">
        <v>2500</v>
      </c>
      <c r="D972">
        <v>6</v>
      </c>
    </row>
    <row r="973" spans="1:4" x14ac:dyDescent="0.25">
      <c r="A973">
        <v>809.19999999999993</v>
      </c>
      <c r="B973">
        <v>7</v>
      </c>
      <c r="C973">
        <v>851</v>
      </c>
      <c r="D973">
        <v>4</v>
      </c>
    </row>
    <row r="974" spans="1:4" x14ac:dyDescent="0.25">
      <c r="A974">
        <v>809.19999999999993</v>
      </c>
      <c r="B974">
        <v>7</v>
      </c>
      <c r="C974">
        <v>856</v>
      </c>
      <c r="D974">
        <v>4</v>
      </c>
    </row>
    <row r="975" spans="1:4" x14ac:dyDescent="0.25">
      <c r="A975">
        <v>810</v>
      </c>
      <c r="B975">
        <v>3</v>
      </c>
      <c r="C975">
        <v>1500</v>
      </c>
      <c r="D975">
        <v>6</v>
      </c>
    </row>
    <row r="976" spans="1:4" x14ac:dyDescent="0.25">
      <c r="A976">
        <v>811.80000000000007</v>
      </c>
      <c r="B976">
        <v>18</v>
      </c>
      <c r="C976">
        <v>400</v>
      </c>
      <c r="D976">
        <v>3</v>
      </c>
    </row>
    <row r="977" spans="1:4" x14ac:dyDescent="0.25">
      <c r="A977">
        <v>812</v>
      </c>
      <c r="B977">
        <v>14</v>
      </c>
      <c r="C977">
        <v>756</v>
      </c>
      <c r="D977">
        <v>2</v>
      </c>
    </row>
    <row r="978" spans="1:4" x14ac:dyDescent="0.25">
      <c r="A978">
        <v>812.40000000000009</v>
      </c>
      <c r="B978">
        <v>12</v>
      </c>
      <c r="C978">
        <v>300</v>
      </c>
      <c r="D978">
        <v>6</v>
      </c>
    </row>
    <row r="979" spans="1:4" x14ac:dyDescent="0.25">
      <c r="A979">
        <v>813.59999999999991</v>
      </c>
      <c r="B979">
        <v>12</v>
      </c>
      <c r="C979">
        <v>616</v>
      </c>
      <c r="D979">
        <v>3</v>
      </c>
    </row>
    <row r="980" spans="1:4" x14ac:dyDescent="0.25">
      <c r="A980">
        <v>813.59999999999991</v>
      </c>
      <c r="B980">
        <v>12</v>
      </c>
      <c r="C980">
        <v>626</v>
      </c>
      <c r="D980">
        <v>3</v>
      </c>
    </row>
    <row r="981" spans="1:4" x14ac:dyDescent="0.25">
      <c r="A981">
        <v>813.6</v>
      </c>
      <c r="B981">
        <v>9</v>
      </c>
      <c r="C981">
        <v>816</v>
      </c>
      <c r="D981">
        <v>3</v>
      </c>
    </row>
    <row r="982" spans="1:4" x14ac:dyDescent="0.25">
      <c r="A982">
        <v>813.6</v>
      </c>
      <c r="B982">
        <v>9</v>
      </c>
      <c r="C982">
        <v>846</v>
      </c>
      <c r="D982">
        <v>3</v>
      </c>
    </row>
    <row r="983" spans="1:4" x14ac:dyDescent="0.25">
      <c r="A983">
        <v>813.6</v>
      </c>
      <c r="B983">
        <v>9</v>
      </c>
      <c r="C983">
        <v>856</v>
      </c>
      <c r="D983">
        <v>3</v>
      </c>
    </row>
    <row r="984" spans="1:4" x14ac:dyDescent="0.25">
      <c r="A984">
        <v>814.80000000000007</v>
      </c>
      <c r="B984">
        <v>3</v>
      </c>
      <c r="C984">
        <v>1800</v>
      </c>
      <c r="D984">
        <v>5</v>
      </c>
    </row>
    <row r="985" spans="1:4" x14ac:dyDescent="0.25">
      <c r="A985">
        <v>816</v>
      </c>
      <c r="B985">
        <v>16</v>
      </c>
      <c r="C985">
        <v>656</v>
      </c>
      <c r="D985">
        <v>2</v>
      </c>
    </row>
    <row r="986" spans="1:4" x14ac:dyDescent="0.25">
      <c r="A986">
        <v>817.19999999999993</v>
      </c>
      <c r="B986">
        <v>12</v>
      </c>
      <c r="C986">
        <v>900</v>
      </c>
      <c r="D986">
        <v>2</v>
      </c>
    </row>
    <row r="987" spans="1:4" x14ac:dyDescent="0.25">
      <c r="A987">
        <v>821.6</v>
      </c>
      <c r="B987">
        <v>8</v>
      </c>
      <c r="C987">
        <v>600</v>
      </c>
      <c r="D987">
        <v>5</v>
      </c>
    </row>
    <row r="988" spans="1:4" x14ac:dyDescent="0.25">
      <c r="A988">
        <v>822.30000000000007</v>
      </c>
      <c r="B988">
        <v>3</v>
      </c>
      <c r="C988">
        <v>2200</v>
      </c>
      <c r="D988">
        <v>4</v>
      </c>
    </row>
    <row r="989" spans="1:4" x14ac:dyDescent="0.25">
      <c r="A989">
        <v>823.2</v>
      </c>
      <c r="B989">
        <v>8</v>
      </c>
      <c r="C989">
        <v>750</v>
      </c>
      <c r="D989">
        <v>4</v>
      </c>
    </row>
    <row r="990" spans="1:4" x14ac:dyDescent="0.25">
      <c r="A990">
        <v>824.4</v>
      </c>
      <c r="B990">
        <v>9</v>
      </c>
      <c r="C990">
        <v>651</v>
      </c>
      <c r="D990">
        <v>4</v>
      </c>
    </row>
    <row r="991" spans="1:4" x14ac:dyDescent="0.25">
      <c r="A991">
        <v>824.4</v>
      </c>
      <c r="B991">
        <v>9</v>
      </c>
      <c r="C991">
        <v>656</v>
      </c>
      <c r="D991">
        <v>4</v>
      </c>
    </row>
    <row r="992" spans="1:4" x14ac:dyDescent="0.25">
      <c r="A992">
        <v>825</v>
      </c>
      <c r="B992">
        <v>25</v>
      </c>
      <c r="C992">
        <v>400</v>
      </c>
      <c r="D992">
        <v>2</v>
      </c>
    </row>
    <row r="993" spans="1:4" x14ac:dyDescent="0.25">
      <c r="A993">
        <v>826</v>
      </c>
      <c r="B993">
        <v>7</v>
      </c>
      <c r="C993">
        <v>876</v>
      </c>
      <c r="D993">
        <v>4</v>
      </c>
    </row>
    <row r="994" spans="1:4" x14ac:dyDescent="0.25">
      <c r="A994">
        <v>827.2</v>
      </c>
      <c r="B994">
        <v>11</v>
      </c>
      <c r="C994">
        <v>1000</v>
      </c>
      <c r="D994">
        <v>2</v>
      </c>
    </row>
    <row r="995" spans="1:4" x14ac:dyDescent="0.25">
      <c r="A995">
        <v>828</v>
      </c>
      <c r="B995">
        <v>15</v>
      </c>
      <c r="C995">
        <v>500</v>
      </c>
      <c r="D995">
        <v>3</v>
      </c>
    </row>
    <row r="996" spans="1:4" x14ac:dyDescent="0.25">
      <c r="A996">
        <v>828.8</v>
      </c>
      <c r="B996">
        <v>8</v>
      </c>
      <c r="C996">
        <v>756</v>
      </c>
      <c r="D996">
        <v>4</v>
      </c>
    </row>
    <row r="997" spans="1:4" x14ac:dyDescent="0.25">
      <c r="A997">
        <v>829.4</v>
      </c>
      <c r="B997">
        <v>13</v>
      </c>
      <c r="C997">
        <v>586</v>
      </c>
      <c r="D997">
        <v>3</v>
      </c>
    </row>
    <row r="998" spans="1:4" x14ac:dyDescent="0.25">
      <c r="A998">
        <v>829.5</v>
      </c>
      <c r="B998">
        <v>5</v>
      </c>
      <c r="C998">
        <v>2200</v>
      </c>
      <c r="D998">
        <v>2</v>
      </c>
    </row>
    <row r="999" spans="1:4" x14ac:dyDescent="0.25">
      <c r="A999">
        <v>829.80000000000007</v>
      </c>
      <c r="B999">
        <v>18</v>
      </c>
      <c r="C999">
        <v>586</v>
      </c>
      <c r="D999">
        <v>2</v>
      </c>
    </row>
    <row r="1000" spans="1:4" x14ac:dyDescent="0.25">
      <c r="A1000">
        <v>830</v>
      </c>
      <c r="B1000">
        <v>10</v>
      </c>
      <c r="C1000">
        <v>586</v>
      </c>
      <c r="D1000">
        <v>4</v>
      </c>
    </row>
    <row r="1001" spans="1:4" x14ac:dyDescent="0.25">
      <c r="A1001">
        <v>830.69999999999993</v>
      </c>
      <c r="B1001">
        <v>9</v>
      </c>
      <c r="C1001">
        <v>876</v>
      </c>
      <c r="D1001">
        <v>3</v>
      </c>
    </row>
    <row r="1002" spans="1:4" x14ac:dyDescent="0.25">
      <c r="A1002">
        <v>830.69999999999993</v>
      </c>
      <c r="B1002">
        <v>9</v>
      </c>
      <c r="C1002">
        <v>886</v>
      </c>
      <c r="D1002">
        <v>3</v>
      </c>
    </row>
    <row r="1003" spans="1:4" x14ac:dyDescent="0.25">
      <c r="A1003">
        <v>831.3</v>
      </c>
      <c r="B1003">
        <v>17</v>
      </c>
      <c r="C1003">
        <v>626</v>
      </c>
      <c r="D1003">
        <v>2</v>
      </c>
    </row>
    <row r="1004" spans="1:4" x14ac:dyDescent="0.25">
      <c r="A1004">
        <v>832.80000000000007</v>
      </c>
      <c r="B1004">
        <v>24</v>
      </c>
      <c r="C1004">
        <v>300</v>
      </c>
      <c r="D1004">
        <v>3</v>
      </c>
    </row>
    <row r="1005" spans="1:4" x14ac:dyDescent="0.25">
      <c r="A1005">
        <v>834.4</v>
      </c>
      <c r="B1005">
        <v>8</v>
      </c>
      <c r="C1005">
        <v>986</v>
      </c>
      <c r="D1005">
        <v>3</v>
      </c>
    </row>
    <row r="1006" spans="1:4" x14ac:dyDescent="0.25">
      <c r="A1006">
        <v>834.4</v>
      </c>
      <c r="B1006">
        <v>8</v>
      </c>
      <c r="C1006">
        <v>991</v>
      </c>
      <c r="D1006">
        <v>3</v>
      </c>
    </row>
    <row r="1007" spans="1:4" x14ac:dyDescent="0.25">
      <c r="A1007">
        <v>834.4</v>
      </c>
      <c r="B1007">
        <v>8</v>
      </c>
      <c r="C1007">
        <v>1000</v>
      </c>
      <c r="D1007">
        <v>3</v>
      </c>
    </row>
    <row r="1008" spans="1:4" x14ac:dyDescent="0.25">
      <c r="A1008">
        <v>836</v>
      </c>
      <c r="B1008">
        <v>19</v>
      </c>
      <c r="C1008">
        <v>556</v>
      </c>
      <c r="D1008">
        <v>2</v>
      </c>
    </row>
    <row r="1009" spans="1:4" x14ac:dyDescent="0.25">
      <c r="A1009">
        <v>836</v>
      </c>
      <c r="B1009">
        <v>10</v>
      </c>
      <c r="C1009">
        <v>786</v>
      </c>
      <c r="D1009">
        <v>3</v>
      </c>
    </row>
    <row r="1010" spans="1:4" x14ac:dyDescent="0.25">
      <c r="A1010">
        <v>837.19999999999993</v>
      </c>
      <c r="B1010">
        <v>14</v>
      </c>
      <c r="C1010">
        <v>400</v>
      </c>
      <c r="D1010">
        <v>4</v>
      </c>
    </row>
    <row r="1011" spans="1:4" x14ac:dyDescent="0.25">
      <c r="A1011">
        <v>838.4</v>
      </c>
      <c r="B1011">
        <v>16</v>
      </c>
      <c r="C1011">
        <v>676</v>
      </c>
      <c r="D1011">
        <v>2</v>
      </c>
    </row>
    <row r="1012" spans="1:4" x14ac:dyDescent="0.25">
      <c r="A1012">
        <v>840</v>
      </c>
      <c r="B1012">
        <v>12</v>
      </c>
      <c r="C1012">
        <v>926</v>
      </c>
      <c r="D1012">
        <v>2</v>
      </c>
    </row>
    <row r="1013" spans="1:4" x14ac:dyDescent="0.25">
      <c r="A1013">
        <v>840</v>
      </c>
      <c r="B1013">
        <v>12</v>
      </c>
      <c r="C1013">
        <v>986</v>
      </c>
      <c r="D1013">
        <v>2</v>
      </c>
    </row>
    <row r="1014" spans="1:4" x14ac:dyDescent="0.25">
      <c r="A1014">
        <v>840.59999999999991</v>
      </c>
      <c r="B1014">
        <v>6</v>
      </c>
      <c r="C1014">
        <v>851</v>
      </c>
      <c r="D1014">
        <v>5</v>
      </c>
    </row>
    <row r="1015" spans="1:4" x14ac:dyDescent="0.25">
      <c r="A1015">
        <v>840.59999999999991</v>
      </c>
      <c r="B1015">
        <v>6</v>
      </c>
      <c r="C1015">
        <v>856</v>
      </c>
      <c r="D1015">
        <v>5</v>
      </c>
    </row>
    <row r="1016" spans="1:4" x14ac:dyDescent="0.25">
      <c r="A1016">
        <v>841.4</v>
      </c>
      <c r="B1016">
        <v>14</v>
      </c>
      <c r="C1016">
        <v>786</v>
      </c>
      <c r="D1016">
        <v>2</v>
      </c>
    </row>
    <row r="1017" spans="1:4" x14ac:dyDescent="0.25">
      <c r="A1017">
        <v>842.1</v>
      </c>
      <c r="B1017">
        <v>21</v>
      </c>
      <c r="C1017">
        <v>500</v>
      </c>
      <c r="D1017">
        <v>2</v>
      </c>
    </row>
    <row r="1018" spans="1:4" x14ac:dyDescent="0.25">
      <c r="A1018">
        <v>842.4</v>
      </c>
      <c r="B1018">
        <v>18</v>
      </c>
      <c r="C1018">
        <v>300</v>
      </c>
      <c r="D1018">
        <v>4</v>
      </c>
    </row>
    <row r="1019" spans="1:4" x14ac:dyDescent="0.25">
      <c r="A1019">
        <v>845</v>
      </c>
      <c r="B1019">
        <v>5</v>
      </c>
      <c r="C1019">
        <v>856</v>
      </c>
      <c r="D1019">
        <v>6</v>
      </c>
    </row>
    <row r="1020" spans="1:4" x14ac:dyDescent="0.25">
      <c r="A1020">
        <v>845.6</v>
      </c>
      <c r="B1020">
        <v>7</v>
      </c>
      <c r="C1020">
        <v>900</v>
      </c>
      <c r="D1020">
        <v>4</v>
      </c>
    </row>
    <row r="1021" spans="1:4" x14ac:dyDescent="0.25">
      <c r="A1021">
        <v>846</v>
      </c>
      <c r="B1021">
        <v>9</v>
      </c>
      <c r="C1021">
        <v>676</v>
      </c>
      <c r="D1021">
        <v>4</v>
      </c>
    </row>
    <row r="1022" spans="1:4" x14ac:dyDescent="0.25">
      <c r="A1022">
        <v>846.3</v>
      </c>
      <c r="B1022">
        <v>13</v>
      </c>
      <c r="C1022">
        <v>851</v>
      </c>
      <c r="D1022">
        <v>2</v>
      </c>
    </row>
    <row r="1023" spans="1:4" x14ac:dyDescent="0.25">
      <c r="A1023">
        <v>846.3</v>
      </c>
      <c r="B1023">
        <v>13</v>
      </c>
      <c r="C1023">
        <v>856</v>
      </c>
      <c r="D1023">
        <v>2</v>
      </c>
    </row>
    <row r="1024" spans="1:4" x14ac:dyDescent="0.25">
      <c r="A1024">
        <v>847</v>
      </c>
      <c r="B1024">
        <v>10</v>
      </c>
      <c r="C1024">
        <v>600</v>
      </c>
      <c r="D1024">
        <v>4</v>
      </c>
    </row>
    <row r="1025" spans="1:4" x14ac:dyDescent="0.25">
      <c r="A1025">
        <v>847.5</v>
      </c>
      <c r="B1025">
        <v>15</v>
      </c>
      <c r="C1025">
        <v>300</v>
      </c>
      <c r="D1025">
        <v>5</v>
      </c>
    </row>
    <row r="1026" spans="1:4" x14ac:dyDescent="0.25">
      <c r="A1026">
        <v>847.6</v>
      </c>
      <c r="B1026">
        <v>13</v>
      </c>
      <c r="C1026">
        <v>600</v>
      </c>
      <c r="D1026">
        <v>3</v>
      </c>
    </row>
    <row r="1027" spans="1:4" x14ac:dyDescent="0.25">
      <c r="A1027">
        <v>847.80000000000007</v>
      </c>
      <c r="B1027">
        <v>18</v>
      </c>
      <c r="C1027">
        <v>600</v>
      </c>
      <c r="D1027">
        <v>2</v>
      </c>
    </row>
    <row r="1028" spans="1:4" x14ac:dyDescent="0.25">
      <c r="A1028">
        <v>849.59999999999991</v>
      </c>
      <c r="B1028">
        <v>12</v>
      </c>
      <c r="C1028">
        <v>656</v>
      </c>
      <c r="D1028">
        <v>3</v>
      </c>
    </row>
    <row r="1029" spans="1:4" x14ac:dyDescent="0.25">
      <c r="A1029">
        <v>849.6</v>
      </c>
      <c r="B1029">
        <v>8</v>
      </c>
      <c r="C1029">
        <v>500</v>
      </c>
      <c r="D1029">
        <v>6</v>
      </c>
    </row>
    <row r="1030" spans="1:4" x14ac:dyDescent="0.25">
      <c r="A1030">
        <v>851.4</v>
      </c>
      <c r="B1030">
        <v>9</v>
      </c>
      <c r="C1030">
        <v>900</v>
      </c>
      <c r="D1030">
        <v>3</v>
      </c>
    </row>
    <row r="1031" spans="1:4" x14ac:dyDescent="0.25">
      <c r="A1031">
        <v>852.6</v>
      </c>
      <c r="B1031">
        <v>14</v>
      </c>
      <c r="C1031">
        <v>536</v>
      </c>
      <c r="D1031">
        <v>3</v>
      </c>
    </row>
    <row r="1032" spans="1:4" x14ac:dyDescent="0.25">
      <c r="A1032">
        <v>852.6</v>
      </c>
      <c r="B1032">
        <v>14</v>
      </c>
      <c r="C1032">
        <v>556</v>
      </c>
      <c r="D1032">
        <v>3</v>
      </c>
    </row>
    <row r="1033" spans="1:4" x14ac:dyDescent="0.25">
      <c r="A1033">
        <v>852.8</v>
      </c>
      <c r="B1033">
        <v>8</v>
      </c>
      <c r="C1033">
        <v>626</v>
      </c>
      <c r="D1033">
        <v>5</v>
      </c>
    </row>
    <row r="1034" spans="1:4" x14ac:dyDescent="0.25">
      <c r="A1034">
        <v>856.9</v>
      </c>
      <c r="B1034">
        <v>19</v>
      </c>
      <c r="C1034">
        <v>400</v>
      </c>
      <c r="D1034">
        <v>3</v>
      </c>
    </row>
    <row r="1035" spans="1:4" x14ac:dyDescent="0.25">
      <c r="A1035">
        <v>857.6</v>
      </c>
      <c r="B1035">
        <v>8</v>
      </c>
      <c r="C1035">
        <v>786</v>
      </c>
      <c r="D1035">
        <v>4</v>
      </c>
    </row>
    <row r="1036" spans="1:4" x14ac:dyDescent="0.25">
      <c r="A1036">
        <v>858</v>
      </c>
      <c r="B1036">
        <v>26</v>
      </c>
      <c r="C1036">
        <v>400</v>
      </c>
      <c r="D1036">
        <v>2</v>
      </c>
    </row>
    <row r="1037" spans="1:4" x14ac:dyDescent="0.25">
      <c r="A1037">
        <v>864</v>
      </c>
      <c r="B1037">
        <v>15</v>
      </c>
      <c r="C1037">
        <v>750</v>
      </c>
      <c r="D1037">
        <v>2</v>
      </c>
    </row>
    <row r="1038" spans="1:4" x14ac:dyDescent="0.25">
      <c r="A1038">
        <v>864.5</v>
      </c>
      <c r="B1038">
        <v>13</v>
      </c>
      <c r="C1038">
        <v>876</v>
      </c>
      <c r="D1038">
        <v>2</v>
      </c>
    </row>
    <row r="1039" spans="1:4" x14ac:dyDescent="0.25">
      <c r="A1039">
        <v>864.5</v>
      </c>
      <c r="B1039">
        <v>13</v>
      </c>
      <c r="C1039">
        <v>886</v>
      </c>
      <c r="D1039">
        <v>2</v>
      </c>
    </row>
    <row r="1040" spans="1:4" x14ac:dyDescent="0.25">
      <c r="A1040">
        <v>864.5</v>
      </c>
      <c r="B1040">
        <v>7</v>
      </c>
      <c r="C1040">
        <v>1200</v>
      </c>
      <c r="D1040">
        <v>3</v>
      </c>
    </row>
    <row r="1041" spans="1:4" x14ac:dyDescent="0.25">
      <c r="A1041">
        <v>865.80000000000007</v>
      </c>
      <c r="B1041">
        <v>9</v>
      </c>
      <c r="C1041">
        <v>556</v>
      </c>
      <c r="D1041">
        <v>5</v>
      </c>
    </row>
    <row r="1042" spans="1:4" x14ac:dyDescent="0.25">
      <c r="A1042">
        <v>867</v>
      </c>
      <c r="B1042">
        <v>17</v>
      </c>
      <c r="C1042">
        <v>656</v>
      </c>
      <c r="D1042">
        <v>2</v>
      </c>
    </row>
    <row r="1043" spans="1:4" x14ac:dyDescent="0.25">
      <c r="A1043">
        <v>867.50000000000011</v>
      </c>
      <c r="B1043">
        <v>25</v>
      </c>
      <c r="C1043">
        <v>300</v>
      </c>
      <c r="D1043">
        <v>3</v>
      </c>
    </row>
    <row r="1044" spans="1:4" x14ac:dyDescent="0.25">
      <c r="A1044">
        <v>868.80000000000007</v>
      </c>
      <c r="B1044">
        <v>12</v>
      </c>
      <c r="C1044">
        <v>500</v>
      </c>
      <c r="D1044">
        <v>4</v>
      </c>
    </row>
    <row r="1045" spans="1:4" x14ac:dyDescent="0.25">
      <c r="A1045">
        <v>868.80000000000007</v>
      </c>
      <c r="B1045">
        <v>12</v>
      </c>
      <c r="C1045">
        <v>400</v>
      </c>
      <c r="D1045">
        <v>5</v>
      </c>
    </row>
    <row r="1046" spans="1:4" x14ac:dyDescent="0.25">
      <c r="A1046">
        <v>870</v>
      </c>
      <c r="B1046">
        <v>15</v>
      </c>
      <c r="C1046">
        <v>756</v>
      </c>
      <c r="D1046">
        <v>2</v>
      </c>
    </row>
    <row r="1047" spans="1:4" x14ac:dyDescent="0.25">
      <c r="A1047">
        <v>871.2</v>
      </c>
      <c r="B1047">
        <v>4</v>
      </c>
      <c r="C1047">
        <v>2200</v>
      </c>
      <c r="D1047">
        <v>3</v>
      </c>
    </row>
    <row r="1048" spans="1:4" x14ac:dyDescent="0.25">
      <c r="A1048">
        <v>871.5</v>
      </c>
      <c r="B1048">
        <v>7</v>
      </c>
      <c r="C1048">
        <v>600</v>
      </c>
      <c r="D1048">
        <v>6</v>
      </c>
    </row>
    <row r="1049" spans="1:4" x14ac:dyDescent="0.25">
      <c r="A1049">
        <v>872.3</v>
      </c>
      <c r="B1049">
        <v>11</v>
      </c>
      <c r="C1049">
        <v>531</v>
      </c>
      <c r="D1049">
        <v>4</v>
      </c>
    </row>
    <row r="1050" spans="1:4" x14ac:dyDescent="0.25">
      <c r="A1050">
        <v>872.3</v>
      </c>
      <c r="B1050">
        <v>11</v>
      </c>
      <c r="C1050">
        <v>556</v>
      </c>
      <c r="D1050">
        <v>4</v>
      </c>
    </row>
    <row r="1051" spans="1:4" x14ac:dyDescent="0.25">
      <c r="A1051">
        <v>873</v>
      </c>
      <c r="B1051">
        <v>10</v>
      </c>
      <c r="C1051">
        <v>400</v>
      </c>
      <c r="D1051">
        <v>6</v>
      </c>
    </row>
    <row r="1052" spans="1:4" x14ac:dyDescent="0.25">
      <c r="A1052">
        <v>873.59999999999991</v>
      </c>
      <c r="B1052">
        <v>12</v>
      </c>
      <c r="C1052">
        <v>676</v>
      </c>
      <c r="D1052">
        <v>3</v>
      </c>
    </row>
    <row r="1053" spans="1:4" x14ac:dyDescent="0.25">
      <c r="A1053">
        <v>873.6</v>
      </c>
      <c r="B1053">
        <v>7</v>
      </c>
      <c r="C1053">
        <v>750</v>
      </c>
      <c r="D1053">
        <v>5</v>
      </c>
    </row>
    <row r="1054" spans="1:4" x14ac:dyDescent="0.25">
      <c r="A1054">
        <v>874.80000000000007</v>
      </c>
      <c r="B1054">
        <v>9</v>
      </c>
      <c r="C1054">
        <v>926</v>
      </c>
      <c r="D1054">
        <v>3</v>
      </c>
    </row>
    <row r="1055" spans="1:4" x14ac:dyDescent="0.25">
      <c r="A1055">
        <v>875.9</v>
      </c>
      <c r="B1055">
        <v>19</v>
      </c>
      <c r="C1055">
        <v>586</v>
      </c>
      <c r="D1055">
        <v>2</v>
      </c>
    </row>
    <row r="1056" spans="1:4" x14ac:dyDescent="0.25">
      <c r="A1056">
        <v>877</v>
      </c>
      <c r="B1056">
        <v>10</v>
      </c>
      <c r="C1056">
        <v>500</v>
      </c>
      <c r="D1056">
        <v>5</v>
      </c>
    </row>
    <row r="1057" spans="1:4" x14ac:dyDescent="0.25">
      <c r="A1057">
        <v>878.40000000000009</v>
      </c>
      <c r="B1057">
        <v>6</v>
      </c>
      <c r="C1057">
        <v>900</v>
      </c>
      <c r="D1057">
        <v>5</v>
      </c>
    </row>
    <row r="1058" spans="1:4" x14ac:dyDescent="0.25">
      <c r="A1058">
        <v>879</v>
      </c>
      <c r="B1058">
        <v>10</v>
      </c>
      <c r="C1058">
        <v>626</v>
      </c>
      <c r="D1058">
        <v>4</v>
      </c>
    </row>
    <row r="1059" spans="1:4" x14ac:dyDescent="0.25">
      <c r="A1059">
        <v>880</v>
      </c>
      <c r="B1059">
        <v>20</v>
      </c>
      <c r="C1059">
        <v>556</v>
      </c>
      <c r="D1059">
        <v>2</v>
      </c>
    </row>
    <row r="1060" spans="1:4" x14ac:dyDescent="0.25">
      <c r="A1060">
        <v>880</v>
      </c>
      <c r="B1060">
        <v>11</v>
      </c>
      <c r="C1060">
        <v>750</v>
      </c>
      <c r="D1060">
        <v>3</v>
      </c>
    </row>
    <row r="1061" spans="1:4" x14ac:dyDescent="0.25">
      <c r="A1061">
        <v>880.1</v>
      </c>
      <c r="B1061">
        <v>13</v>
      </c>
      <c r="C1061">
        <v>300</v>
      </c>
      <c r="D1061">
        <v>6</v>
      </c>
    </row>
    <row r="1062" spans="1:4" x14ac:dyDescent="0.25">
      <c r="A1062">
        <v>880.19999999999993</v>
      </c>
      <c r="B1062">
        <v>18</v>
      </c>
      <c r="C1062">
        <v>626</v>
      </c>
      <c r="D1062">
        <v>2</v>
      </c>
    </row>
    <row r="1063" spans="1:4" x14ac:dyDescent="0.25">
      <c r="A1063">
        <v>881.4</v>
      </c>
      <c r="B1063">
        <v>13</v>
      </c>
      <c r="C1063">
        <v>616</v>
      </c>
      <c r="D1063">
        <v>3</v>
      </c>
    </row>
    <row r="1064" spans="1:4" x14ac:dyDescent="0.25">
      <c r="A1064">
        <v>881.4</v>
      </c>
      <c r="B1064">
        <v>13</v>
      </c>
      <c r="C1064">
        <v>626</v>
      </c>
      <c r="D1064">
        <v>3</v>
      </c>
    </row>
    <row r="1065" spans="1:4" x14ac:dyDescent="0.25">
      <c r="A1065">
        <v>882</v>
      </c>
      <c r="B1065">
        <v>5</v>
      </c>
      <c r="C1065">
        <v>900</v>
      </c>
      <c r="D1065">
        <v>6</v>
      </c>
    </row>
    <row r="1066" spans="1:4" x14ac:dyDescent="0.25">
      <c r="A1066">
        <v>882.2</v>
      </c>
      <c r="B1066">
        <v>22</v>
      </c>
      <c r="C1066">
        <v>500</v>
      </c>
      <c r="D1066">
        <v>2</v>
      </c>
    </row>
    <row r="1067" spans="1:4" x14ac:dyDescent="0.25">
      <c r="A1067">
        <v>883.2</v>
      </c>
      <c r="B1067">
        <v>16</v>
      </c>
      <c r="C1067">
        <v>500</v>
      </c>
      <c r="D1067">
        <v>3</v>
      </c>
    </row>
    <row r="1068" spans="1:4" x14ac:dyDescent="0.25">
      <c r="A1068">
        <v>885.3</v>
      </c>
      <c r="B1068">
        <v>13</v>
      </c>
      <c r="C1068">
        <v>900</v>
      </c>
      <c r="D1068">
        <v>2</v>
      </c>
    </row>
    <row r="1069" spans="1:4" x14ac:dyDescent="0.25">
      <c r="A1069">
        <v>886.59999999999991</v>
      </c>
      <c r="B1069">
        <v>11</v>
      </c>
      <c r="C1069">
        <v>756</v>
      </c>
      <c r="D1069">
        <v>3</v>
      </c>
    </row>
    <row r="1070" spans="1:4" x14ac:dyDescent="0.25">
      <c r="A1070">
        <v>888</v>
      </c>
      <c r="B1070">
        <v>8</v>
      </c>
      <c r="C1070">
        <v>656</v>
      </c>
      <c r="D1070">
        <v>5</v>
      </c>
    </row>
    <row r="1071" spans="1:4" x14ac:dyDescent="0.25">
      <c r="A1071">
        <v>889.19999999999993</v>
      </c>
      <c r="B1071">
        <v>19</v>
      </c>
      <c r="C1071">
        <v>300</v>
      </c>
      <c r="D1071">
        <v>4</v>
      </c>
    </row>
    <row r="1072" spans="1:4" x14ac:dyDescent="0.25">
      <c r="A1072">
        <v>890.8</v>
      </c>
      <c r="B1072">
        <v>17</v>
      </c>
      <c r="C1072">
        <v>676</v>
      </c>
      <c r="D1072">
        <v>2</v>
      </c>
    </row>
    <row r="1073" spans="1:4" x14ac:dyDescent="0.25">
      <c r="A1073">
        <v>891</v>
      </c>
      <c r="B1073">
        <v>27</v>
      </c>
      <c r="C1073">
        <v>400</v>
      </c>
      <c r="D1073">
        <v>2</v>
      </c>
    </row>
    <row r="1074" spans="1:4" x14ac:dyDescent="0.25">
      <c r="A1074">
        <v>891.2</v>
      </c>
      <c r="B1074">
        <v>8</v>
      </c>
      <c r="C1074">
        <v>1500</v>
      </c>
      <c r="D1074">
        <v>2</v>
      </c>
    </row>
    <row r="1075" spans="1:4" x14ac:dyDescent="0.25">
      <c r="A1075">
        <v>893.19999999999993</v>
      </c>
      <c r="B1075">
        <v>14</v>
      </c>
      <c r="C1075">
        <v>586</v>
      </c>
      <c r="D1075">
        <v>3</v>
      </c>
    </row>
    <row r="1076" spans="1:4" x14ac:dyDescent="0.25">
      <c r="A1076">
        <v>894.9</v>
      </c>
      <c r="B1076">
        <v>19</v>
      </c>
      <c r="C1076">
        <v>600</v>
      </c>
      <c r="D1076">
        <v>2</v>
      </c>
    </row>
    <row r="1077" spans="1:4" x14ac:dyDescent="0.25">
      <c r="A1077">
        <v>895</v>
      </c>
      <c r="B1077">
        <v>10</v>
      </c>
      <c r="C1077">
        <v>1200</v>
      </c>
      <c r="D1077">
        <v>2</v>
      </c>
    </row>
    <row r="1078" spans="1:4" x14ac:dyDescent="0.25">
      <c r="A1078">
        <v>897</v>
      </c>
      <c r="B1078">
        <v>15</v>
      </c>
      <c r="C1078">
        <v>400</v>
      </c>
      <c r="D1078">
        <v>4</v>
      </c>
    </row>
    <row r="1079" spans="1:4" x14ac:dyDescent="0.25">
      <c r="A1079">
        <v>897</v>
      </c>
      <c r="B1079">
        <v>3</v>
      </c>
      <c r="C1079">
        <v>2000</v>
      </c>
      <c r="D1079">
        <v>5</v>
      </c>
    </row>
    <row r="1080" spans="1:4" x14ac:dyDescent="0.25">
      <c r="A1080">
        <v>898.8</v>
      </c>
      <c r="B1080">
        <v>4</v>
      </c>
      <c r="C1080">
        <v>1200</v>
      </c>
      <c r="D1080">
        <v>6</v>
      </c>
    </row>
    <row r="1081" spans="1:4" x14ac:dyDescent="0.25">
      <c r="A1081">
        <v>898.80000000000007</v>
      </c>
      <c r="B1081">
        <v>6</v>
      </c>
      <c r="C1081">
        <v>2000</v>
      </c>
      <c r="D1081">
        <v>2</v>
      </c>
    </row>
    <row r="1082" spans="1:4" x14ac:dyDescent="0.25">
      <c r="A1082">
        <v>901</v>
      </c>
      <c r="B1082">
        <v>5</v>
      </c>
      <c r="C1082">
        <v>1800</v>
      </c>
      <c r="D1082">
        <v>3</v>
      </c>
    </row>
    <row r="1083" spans="1:4" x14ac:dyDescent="0.25">
      <c r="A1083">
        <v>901.5</v>
      </c>
      <c r="B1083">
        <v>15</v>
      </c>
      <c r="C1083">
        <v>786</v>
      </c>
      <c r="D1083">
        <v>2</v>
      </c>
    </row>
    <row r="1084" spans="1:4" x14ac:dyDescent="0.25">
      <c r="A1084">
        <v>902</v>
      </c>
      <c r="B1084">
        <v>20</v>
      </c>
      <c r="C1084">
        <v>400</v>
      </c>
      <c r="D1084">
        <v>3</v>
      </c>
    </row>
    <row r="1085" spans="1:4" x14ac:dyDescent="0.25">
      <c r="A1085">
        <v>902.2</v>
      </c>
      <c r="B1085">
        <v>26</v>
      </c>
      <c r="C1085">
        <v>300</v>
      </c>
      <c r="D1085">
        <v>3</v>
      </c>
    </row>
    <row r="1086" spans="1:4" x14ac:dyDescent="0.25">
      <c r="A1086">
        <v>902.40000000000009</v>
      </c>
      <c r="B1086">
        <v>12</v>
      </c>
      <c r="C1086">
        <v>1000</v>
      </c>
      <c r="D1086">
        <v>2</v>
      </c>
    </row>
    <row r="1087" spans="1:4" x14ac:dyDescent="0.25">
      <c r="A1087">
        <v>904</v>
      </c>
      <c r="B1087">
        <v>10</v>
      </c>
      <c r="C1087">
        <v>816</v>
      </c>
      <c r="D1087">
        <v>3</v>
      </c>
    </row>
    <row r="1088" spans="1:4" x14ac:dyDescent="0.25">
      <c r="A1088">
        <v>904</v>
      </c>
      <c r="B1088">
        <v>10</v>
      </c>
      <c r="C1088">
        <v>846</v>
      </c>
      <c r="D1088">
        <v>3</v>
      </c>
    </row>
    <row r="1089" spans="1:4" x14ac:dyDescent="0.25">
      <c r="A1089">
        <v>904</v>
      </c>
      <c r="B1089">
        <v>10</v>
      </c>
      <c r="C1089">
        <v>856</v>
      </c>
      <c r="D1089">
        <v>3</v>
      </c>
    </row>
    <row r="1090" spans="1:4" x14ac:dyDescent="0.25">
      <c r="A1090">
        <v>904</v>
      </c>
      <c r="B1090">
        <v>16</v>
      </c>
      <c r="C1090">
        <v>300</v>
      </c>
      <c r="D1090">
        <v>5</v>
      </c>
    </row>
    <row r="1091" spans="1:4" x14ac:dyDescent="0.25">
      <c r="A1091">
        <v>905.40000000000009</v>
      </c>
      <c r="B1091">
        <v>6</v>
      </c>
      <c r="C1091">
        <v>750</v>
      </c>
      <c r="D1091">
        <v>6</v>
      </c>
    </row>
    <row r="1092" spans="1:4" x14ac:dyDescent="0.25">
      <c r="A1092">
        <v>906.4</v>
      </c>
      <c r="B1092">
        <v>4</v>
      </c>
      <c r="C1092">
        <v>1800</v>
      </c>
      <c r="D1092">
        <v>4</v>
      </c>
    </row>
    <row r="1093" spans="1:4" x14ac:dyDescent="0.25">
      <c r="A1093">
        <v>910</v>
      </c>
      <c r="B1093">
        <v>13</v>
      </c>
      <c r="C1093">
        <v>926</v>
      </c>
      <c r="D1093">
        <v>2</v>
      </c>
    </row>
    <row r="1094" spans="1:4" x14ac:dyDescent="0.25">
      <c r="A1094">
        <v>910</v>
      </c>
      <c r="B1094">
        <v>13</v>
      </c>
      <c r="C1094">
        <v>986</v>
      </c>
      <c r="D1094">
        <v>2</v>
      </c>
    </row>
    <row r="1095" spans="1:4" x14ac:dyDescent="0.25">
      <c r="A1095">
        <v>911.39999999999986</v>
      </c>
      <c r="B1095">
        <v>14</v>
      </c>
      <c r="C1095">
        <v>851</v>
      </c>
      <c r="D1095">
        <v>2</v>
      </c>
    </row>
    <row r="1096" spans="1:4" x14ac:dyDescent="0.25">
      <c r="A1096">
        <v>911.39999999999986</v>
      </c>
      <c r="B1096">
        <v>14</v>
      </c>
      <c r="C1096">
        <v>856</v>
      </c>
      <c r="D1096">
        <v>2</v>
      </c>
    </row>
    <row r="1097" spans="1:4" x14ac:dyDescent="0.25">
      <c r="A1097">
        <v>911.40000000000009</v>
      </c>
      <c r="B1097">
        <v>6</v>
      </c>
      <c r="C1097">
        <v>1500</v>
      </c>
      <c r="D1097">
        <v>3</v>
      </c>
    </row>
    <row r="1098" spans="1:4" x14ac:dyDescent="0.25">
      <c r="A1098">
        <v>912.80000000000007</v>
      </c>
      <c r="B1098">
        <v>14</v>
      </c>
      <c r="C1098">
        <v>600</v>
      </c>
      <c r="D1098">
        <v>3</v>
      </c>
    </row>
    <row r="1099" spans="1:4" x14ac:dyDescent="0.25">
      <c r="A1099">
        <v>913</v>
      </c>
      <c r="B1099">
        <v>11</v>
      </c>
      <c r="C1099">
        <v>586</v>
      </c>
      <c r="D1099">
        <v>4</v>
      </c>
    </row>
    <row r="1100" spans="1:4" x14ac:dyDescent="0.25">
      <c r="A1100">
        <v>913.5</v>
      </c>
      <c r="B1100">
        <v>15</v>
      </c>
      <c r="C1100">
        <v>536</v>
      </c>
      <c r="D1100">
        <v>3</v>
      </c>
    </row>
    <row r="1101" spans="1:4" x14ac:dyDescent="0.25">
      <c r="A1101">
        <v>913.5</v>
      </c>
      <c r="B1101">
        <v>15</v>
      </c>
      <c r="C1101">
        <v>556</v>
      </c>
      <c r="D1101">
        <v>3</v>
      </c>
    </row>
    <row r="1102" spans="1:4" x14ac:dyDescent="0.25">
      <c r="A1102">
        <v>916</v>
      </c>
      <c r="B1102">
        <v>10</v>
      </c>
      <c r="C1102">
        <v>651</v>
      </c>
      <c r="D1102">
        <v>4</v>
      </c>
    </row>
    <row r="1103" spans="1:4" x14ac:dyDescent="0.25">
      <c r="A1103">
        <v>916</v>
      </c>
      <c r="B1103">
        <v>10</v>
      </c>
      <c r="C1103">
        <v>656</v>
      </c>
      <c r="D1103">
        <v>4</v>
      </c>
    </row>
    <row r="1104" spans="1:4" x14ac:dyDescent="0.25">
      <c r="A1104">
        <v>918</v>
      </c>
      <c r="B1104">
        <v>18</v>
      </c>
      <c r="C1104">
        <v>656</v>
      </c>
      <c r="D1104">
        <v>2</v>
      </c>
    </row>
    <row r="1105" spans="1:4" x14ac:dyDescent="0.25">
      <c r="A1105">
        <v>919.59999999999991</v>
      </c>
      <c r="B1105">
        <v>11</v>
      </c>
      <c r="C1105">
        <v>786</v>
      </c>
      <c r="D1105">
        <v>3</v>
      </c>
    </row>
    <row r="1106" spans="1:4" x14ac:dyDescent="0.25">
      <c r="A1106">
        <v>920.4</v>
      </c>
      <c r="B1106">
        <v>13</v>
      </c>
      <c r="C1106">
        <v>656</v>
      </c>
      <c r="D1106">
        <v>3</v>
      </c>
    </row>
    <row r="1107" spans="1:4" x14ac:dyDescent="0.25">
      <c r="A1107">
        <v>921.6</v>
      </c>
      <c r="B1107">
        <v>16</v>
      </c>
      <c r="C1107">
        <v>750</v>
      </c>
      <c r="D1107">
        <v>2</v>
      </c>
    </row>
    <row r="1108" spans="1:4" x14ac:dyDescent="0.25">
      <c r="A1108">
        <v>921.6</v>
      </c>
      <c r="B1108">
        <v>4</v>
      </c>
      <c r="C1108">
        <v>1500</v>
      </c>
      <c r="D1108">
        <v>5</v>
      </c>
    </row>
    <row r="1109" spans="1:4" x14ac:dyDescent="0.25">
      <c r="A1109">
        <v>922</v>
      </c>
      <c r="B1109">
        <v>20</v>
      </c>
      <c r="C1109">
        <v>586</v>
      </c>
      <c r="D1109">
        <v>2</v>
      </c>
    </row>
    <row r="1110" spans="1:4" x14ac:dyDescent="0.25">
      <c r="A1110">
        <v>922.30000000000007</v>
      </c>
      <c r="B1110">
        <v>23</v>
      </c>
      <c r="C1110">
        <v>500</v>
      </c>
      <c r="D1110">
        <v>2</v>
      </c>
    </row>
    <row r="1111" spans="1:4" x14ac:dyDescent="0.25">
      <c r="A1111">
        <v>923</v>
      </c>
      <c r="B1111">
        <v>10</v>
      </c>
      <c r="C1111">
        <v>876</v>
      </c>
      <c r="D1111">
        <v>3</v>
      </c>
    </row>
    <row r="1112" spans="1:4" x14ac:dyDescent="0.25">
      <c r="A1112">
        <v>923</v>
      </c>
      <c r="B1112">
        <v>10</v>
      </c>
      <c r="C1112">
        <v>886</v>
      </c>
      <c r="D1112">
        <v>3</v>
      </c>
    </row>
    <row r="1113" spans="1:4" x14ac:dyDescent="0.25">
      <c r="A1113">
        <v>924</v>
      </c>
      <c r="B1113">
        <v>28</v>
      </c>
      <c r="C1113">
        <v>400</v>
      </c>
      <c r="D1113">
        <v>2</v>
      </c>
    </row>
    <row r="1114" spans="1:4" x14ac:dyDescent="0.25">
      <c r="A1114">
        <v>924.30000000000007</v>
      </c>
      <c r="B1114">
        <v>9</v>
      </c>
      <c r="C1114">
        <v>600</v>
      </c>
      <c r="D1114">
        <v>5</v>
      </c>
    </row>
    <row r="1115" spans="1:4" x14ac:dyDescent="0.25">
      <c r="A1115">
        <v>924.8</v>
      </c>
      <c r="B1115">
        <v>8</v>
      </c>
      <c r="C1115">
        <v>851</v>
      </c>
      <c r="D1115">
        <v>4</v>
      </c>
    </row>
    <row r="1116" spans="1:4" x14ac:dyDescent="0.25">
      <c r="A1116">
        <v>924.8</v>
      </c>
      <c r="B1116">
        <v>8</v>
      </c>
      <c r="C1116">
        <v>856</v>
      </c>
      <c r="D1116">
        <v>4</v>
      </c>
    </row>
    <row r="1117" spans="1:4" x14ac:dyDescent="0.25">
      <c r="A1117">
        <v>926.1</v>
      </c>
      <c r="B1117">
        <v>9</v>
      </c>
      <c r="C1117">
        <v>750</v>
      </c>
      <c r="D1117">
        <v>4</v>
      </c>
    </row>
    <row r="1118" spans="1:4" x14ac:dyDescent="0.25">
      <c r="A1118">
        <v>928</v>
      </c>
      <c r="B1118">
        <v>16</v>
      </c>
      <c r="C1118">
        <v>756</v>
      </c>
      <c r="D1118">
        <v>2</v>
      </c>
    </row>
    <row r="1119" spans="1:4" x14ac:dyDescent="0.25">
      <c r="A1119">
        <v>928.89999999999986</v>
      </c>
      <c r="B1119">
        <v>7</v>
      </c>
      <c r="C1119">
        <v>986</v>
      </c>
      <c r="D1119">
        <v>4</v>
      </c>
    </row>
    <row r="1120" spans="1:4" x14ac:dyDescent="0.25">
      <c r="A1120">
        <v>928.89999999999986</v>
      </c>
      <c r="B1120">
        <v>7</v>
      </c>
      <c r="C1120">
        <v>1000</v>
      </c>
      <c r="D1120">
        <v>4</v>
      </c>
    </row>
    <row r="1121" spans="1:4" x14ac:dyDescent="0.25">
      <c r="A1121">
        <v>929.1</v>
      </c>
      <c r="B1121">
        <v>19</v>
      </c>
      <c r="C1121">
        <v>626</v>
      </c>
      <c r="D1121">
        <v>2</v>
      </c>
    </row>
    <row r="1122" spans="1:4" x14ac:dyDescent="0.25">
      <c r="A1122">
        <v>930.59999999999991</v>
      </c>
      <c r="B1122">
        <v>3</v>
      </c>
      <c r="C1122">
        <v>2500</v>
      </c>
      <c r="D1122">
        <v>4</v>
      </c>
    </row>
    <row r="1123" spans="1:4" x14ac:dyDescent="0.25">
      <c r="A1123">
        <v>931</v>
      </c>
      <c r="B1123">
        <v>14</v>
      </c>
      <c r="C1123">
        <v>876</v>
      </c>
      <c r="D1123">
        <v>2</v>
      </c>
    </row>
    <row r="1124" spans="1:4" x14ac:dyDescent="0.25">
      <c r="A1124">
        <v>931</v>
      </c>
      <c r="B1124">
        <v>14</v>
      </c>
      <c r="C1124">
        <v>886</v>
      </c>
      <c r="D1124">
        <v>2</v>
      </c>
    </row>
    <row r="1125" spans="1:4" x14ac:dyDescent="0.25">
      <c r="A1125">
        <v>931.7</v>
      </c>
      <c r="B1125">
        <v>11</v>
      </c>
      <c r="C1125">
        <v>600</v>
      </c>
      <c r="D1125">
        <v>4</v>
      </c>
    </row>
    <row r="1126" spans="1:4" x14ac:dyDescent="0.25">
      <c r="A1126">
        <v>932.4</v>
      </c>
      <c r="B1126">
        <v>9</v>
      </c>
      <c r="C1126">
        <v>756</v>
      </c>
      <c r="D1126">
        <v>4</v>
      </c>
    </row>
    <row r="1127" spans="1:4" x14ac:dyDescent="0.25">
      <c r="A1127">
        <v>936</v>
      </c>
      <c r="B1127">
        <v>20</v>
      </c>
      <c r="C1127">
        <v>300</v>
      </c>
      <c r="D1127">
        <v>4</v>
      </c>
    </row>
    <row r="1128" spans="1:4" x14ac:dyDescent="0.25">
      <c r="A1128">
        <v>936.90000000000009</v>
      </c>
      <c r="B1128">
        <v>27</v>
      </c>
      <c r="C1128">
        <v>300</v>
      </c>
      <c r="D1128">
        <v>3</v>
      </c>
    </row>
    <row r="1129" spans="1:4" x14ac:dyDescent="0.25">
      <c r="A1129">
        <v>937.19999999999993</v>
      </c>
      <c r="B1129">
        <v>6</v>
      </c>
      <c r="C1129">
        <v>1200</v>
      </c>
      <c r="D1129">
        <v>4</v>
      </c>
    </row>
    <row r="1130" spans="1:4" x14ac:dyDescent="0.25">
      <c r="A1130">
        <v>938.09999999999991</v>
      </c>
      <c r="B1130">
        <v>3</v>
      </c>
      <c r="C1130">
        <v>1800</v>
      </c>
      <c r="D1130">
        <v>6</v>
      </c>
    </row>
    <row r="1131" spans="1:4" x14ac:dyDescent="0.25">
      <c r="A1131">
        <v>938.40000000000009</v>
      </c>
      <c r="B1131">
        <v>17</v>
      </c>
      <c r="C1131">
        <v>500</v>
      </c>
      <c r="D1131">
        <v>3</v>
      </c>
    </row>
    <row r="1132" spans="1:4" x14ac:dyDescent="0.25">
      <c r="A1132">
        <v>938.69999999999993</v>
      </c>
      <c r="B1132">
        <v>7</v>
      </c>
      <c r="C1132">
        <v>1800</v>
      </c>
      <c r="D1132">
        <v>2</v>
      </c>
    </row>
    <row r="1133" spans="1:4" x14ac:dyDescent="0.25">
      <c r="A1133">
        <v>938.69999999999993</v>
      </c>
      <c r="B1133">
        <v>9</v>
      </c>
      <c r="C1133">
        <v>986</v>
      </c>
      <c r="D1133">
        <v>3</v>
      </c>
    </row>
    <row r="1134" spans="1:4" x14ac:dyDescent="0.25">
      <c r="A1134">
        <v>938.69999999999993</v>
      </c>
      <c r="B1134">
        <v>9</v>
      </c>
      <c r="C1134">
        <v>991</v>
      </c>
      <c r="D1134">
        <v>3</v>
      </c>
    </row>
    <row r="1135" spans="1:4" x14ac:dyDescent="0.25">
      <c r="A1135">
        <v>938.69999999999993</v>
      </c>
      <c r="B1135">
        <v>9</v>
      </c>
      <c r="C1135">
        <v>1000</v>
      </c>
      <c r="D1135">
        <v>3</v>
      </c>
    </row>
    <row r="1136" spans="1:4" x14ac:dyDescent="0.25">
      <c r="A1136">
        <v>940</v>
      </c>
      <c r="B1136">
        <v>10</v>
      </c>
      <c r="C1136">
        <v>676</v>
      </c>
      <c r="D1136">
        <v>4</v>
      </c>
    </row>
    <row r="1137" spans="1:4" x14ac:dyDescent="0.25">
      <c r="A1137">
        <v>941.2</v>
      </c>
      <c r="B1137">
        <v>13</v>
      </c>
      <c r="C1137">
        <v>500</v>
      </c>
      <c r="D1137">
        <v>4</v>
      </c>
    </row>
    <row r="1138" spans="1:4" x14ac:dyDescent="0.25">
      <c r="A1138">
        <v>941.2</v>
      </c>
      <c r="B1138">
        <v>13</v>
      </c>
      <c r="C1138">
        <v>400</v>
      </c>
      <c r="D1138">
        <v>5</v>
      </c>
    </row>
    <row r="1139" spans="1:4" x14ac:dyDescent="0.25">
      <c r="A1139">
        <v>942</v>
      </c>
      <c r="B1139">
        <v>20</v>
      </c>
      <c r="C1139">
        <v>600</v>
      </c>
      <c r="D1139">
        <v>2</v>
      </c>
    </row>
    <row r="1140" spans="1:4" x14ac:dyDescent="0.25">
      <c r="A1140">
        <v>943.19999999999993</v>
      </c>
      <c r="B1140">
        <v>18</v>
      </c>
      <c r="C1140">
        <v>676</v>
      </c>
      <c r="D1140">
        <v>2</v>
      </c>
    </row>
    <row r="1141" spans="1:4" x14ac:dyDescent="0.25">
      <c r="A1141">
        <v>944</v>
      </c>
      <c r="B1141">
        <v>8</v>
      </c>
      <c r="C1141">
        <v>876</v>
      </c>
      <c r="D1141">
        <v>4</v>
      </c>
    </row>
    <row r="1142" spans="1:4" x14ac:dyDescent="0.25">
      <c r="A1142">
        <v>944</v>
      </c>
      <c r="B1142">
        <v>5</v>
      </c>
      <c r="C1142">
        <v>1200</v>
      </c>
      <c r="D1142">
        <v>5</v>
      </c>
    </row>
    <row r="1143" spans="1:4" x14ac:dyDescent="0.25">
      <c r="A1143">
        <v>946</v>
      </c>
      <c r="B1143">
        <v>10</v>
      </c>
      <c r="C1143">
        <v>900</v>
      </c>
      <c r="D1143">
        <v>3</v>
      </c>
    </row>
    <row r="1144" spans="1:4" x14ac:dyDescent="0.25">
      <c r="A1144">
        <v>946.4</v>
      </c>
      <c r="B1144">
        <v>13</v>
      </c>
      <c r="C1144">
        <v>676</v>
      </c>
      <c r="D1144">
        <v>3</v>
      </c>
    </row>
    <row r="1145" spans="1:4" x14ac:dyDescent="0.25">
      <c r="A1145">
        <v>947.1</v>
      </c>
      <c r="B1145">
        <v>21</v>
      </c>
      <c r="C1145">
        <v>400</v>
      </c>
      <c r="D1145">
        <v>3</v>
      </c>
    </row>
    <row r="1146" spans="1:4" x14ac:dyDescent="0.25">
      <c r="A1146">
        <v>947.80000000000007</v>
      </c>
      <c r="B1146">
        <v>14</v>
      </c>
      <c r="C1146">
        <v>300</v>
      </c>
      <c r="D1146">
        <v>6</v>
      </c>
    </row>
    <row r="1147" spans="1:4" x14ac:dyDescent="0.25">
      <c r="A1147">
        <v>949.19999999999993</v>
      </c>
      <c r="B1147">
        <v>14</v>
      </c>
      <c r="C1147">
        <v>616</v>
      </c>
      <c r="D1147">
        <v>3</v>
      </c>
    </row>
    <row r="1148" spans="1:4" x14ac:dyDescent="0.25">
      <c r="A1148">
        <v>949.19999999999993</v>
      </c>
      <c r="B1148">
        <v>14</v>
      </c>
      <c r="C1148">
        <v>626</v>
      </c>
      <c r="D1148">
        <v>3</v>
      </c>
    </row>
    <row r="1149" spans="1:4" x14ac:dyDescent="0.25">
      <c r="A1149">
        <v>951.59999999999991</v>
      </c>
      <c r="B1149">
        <v>12</v>
      </c>
      <c r="C1149">
        <v>531</v>
      </c>
      <c r="D1149">
        <v>4</v>
      </c>
    </row>
    <row r="1150" spans="1:4" x14ac:dyDescent="0.25">
      <c r="A1150">
        <v>951.59999999999991</v>
      </c>
      <c r="B1150">
        <v>12</v>
      </c>
      <c r="C1150">
        <v>556</v>
      </c>
      <c r="D1150">
        <v>4</v>
      </c>
    </row>
    <row r="1151" spans="1:4" x14ac:dyDescent="0.25">
      <c r="A1151">
        <v>953.39999999999986</v>
      </c>
      <c r="B1151">
        <v>14</v>
      </c>
      <c r="C1151">
        <v>900</v>
      </c>
      <c r="D1151">
        <v>2</v>
      </c>
    </row>
    <row r="1152" spans="1:4" x14ac:dyDescent="0.25">
      <c r="A1152">
        <v>954.5</v>
      </c>
      <c r="B1152">
        <v>5</v>
      </c>
      <c r="C1152">
        <v>2500</v>
      </c>
      <c r="D1152">
        <v>2</v>
      </c>
    </row>
    <row r="1153" spans="1:4" x14ac:dyDescent="0.25">
      <c r="A1153">
        <v>955.80000000000007</v>
      </c>
      <c r="B1153">
        <v>9</v>
      </c>
      <c r="C1153">
        <v>500</v>
      </c>
      <c r="D1153">
        <v>6</v>
      </c>
    </row>
    <row r="1154" spans="1:4" x14ac:dyDescent="0.25">
      <c r="A1154">
        <v>956.8</v>
      </c>
      <c r="B1154">
        <v>16</v>
      </c>
      <c r="C1154">
        <v>400</v>
      </c>
      <c r="D1154">
        <v>4</v>
      </c>
    </row>
    <row r="1155" spans="1:4" x14ac:dyDescent="0.25">
      <c r="A1155">
        <v>957</v>
      </c>
      <c r="B1155">
        <v>29</v>
      </c>
      <c r="C1155">
        <v>400</v>
      </c>
      <c r="D1155">
        <v>2</v>
      </c>
    </row>
    <row r="1156" spans="1:4" x14ac:dyDescent="0.25">
      <c r="A1156">
        <v>957</v>
      </c>
      <c r="B1156">
        <v>15</v>
      </c>
      <c r="C1156">
        <v>586</v>
      </c>
      <c r="D1156">
        <v>3</v>
      </c>
    </row>
    <row r="1157" spans="1:4" x14ac:dyDescent="0.25">
      <c r="A1157">
        <v>957</v>
      </c>
      <c r="B1157">
        <v>5</v>
      </c>
      <c r="C1157">
        <v>1500</v>
      </c>
      <c r="D1157">
        <v>4</v>
      </c>
    </row>
    <row r="1158" spans="1:4" x14ac:dyDescent="0.25">
      <c r="A1158">
        <v>959.4</v>
      </c>
      <c r="B1158">
        <v>9</v>
      </c>
      <c r="C1158">
        <v>626</v>
      </c>
      <c r="D1158">
        <v>5</v>
      </c>
    </row>
    <row r="1159" spans="1:4" x14ac:dyDescent="0.25">
      <c r="A1159">
        <v>960</v>
      </c>
      <c r="B1159">
        <v>12</v>
      </c>
      <c r="C1159">
        <v>750</v>
      </c>
      <c r="D1159">
        <v>3</v>
      </c>
    </row>
    <row r="1160" spans="1:4" x14ac:dyDescent="0.25">
      <c r="A1160">
        <v>960.3</v>
      </c>
      <c r="B1160">
        <v>11</v>
      </c>
      <c r="C1160">
        <v>400</v>
      </c>
      <c r="D1160">
        <v>6</v>
      </c>
    </row>
    <row r="1161" spans="1:4" x14ac:dyDescent="0.25">
      <c r="A1161">
        <v>960.5</v>
      </c>
      <c r="B1161">
        <v>17</v>
      </c>
      <c r="C1161">
        <v>300</v>
      </c>
      <c r="D1161">
        <v>5</v>
      </c>
    </row>
    <row r="1162" spans="1:4" x14ac:dyDescent="0.25">
      <c r="A1162">
        <v>961.6</v>
      </c>
      <c r="B1162">
        <v>16</v>
      </c>
      <c r="C1162">
        <v>786</v>
      </c>
      <c r="D1162">
        <v>2</v>
      </c>
    </row>
    <row r="1163" spans="1:4" x14ac:dyDescent="0.25">
      <c r="A1163">
        <v>962</v>
      </c>
      <c r="B1163">
        <v>10</v>
      </c>
      <c r="C1163">
        <v>556</v>
      </c>
      <c r="D1163">
        <v>5</v>
      </c>
    </row>
    <row r="1164" spans="1:4" x14ac:dyDescent="0.25">
      <c r="A1164">
        <v>962.40000000000009</v>
      </c>
      <c r="B1164">
        <v>24</v>
      </c>
      <c r="C1164">
        <v>500</v>
      </c>
      <c r="D1164">
        <v>2</v>
      </c>
    </row>
    <row r="1165" spans="1:4" x14ac:dyDescent="0.25">
      <c r="A1165">
        <v>963.59999999999991</v>
      </c>
      <c r="B1165">
        <v>6</v>
      </c>
      <c r="C1165">
        <v>991</v>
      </c>
      <c r="D1165">
        <v>5</v>
      </c>
    </row>
    <row r="1166" spans="1:4" x14ac:dyDescent="0.25">
      <c r="A1166">
        <v>963.59999999999991</v>
      </c>
      <c r="B1166">
        <v>6</v>
      </c>
      <c r="C1166">
        <v>1000</v>
      </c>
      <c r="D1166">
        <v>5</v>
      </c>
    </row>
    <row r="1167" spans="1:4" x14ac:dyDescent="0.25">
      <c r="A1167">
        <v>964.5</v>
      </c>
      <c r="B1167">
        <v>5</v>
      </c>
      <c r="C1167">
        <v>1000</v>
      </c>
      <c r="D1167">
        <v>6</v>
      </c>
    </row>
    <row r="1168" spans="1:4" x14ac:dyDescent="0.25">
      <c r="A1168">
        <v>964.7</v>
      </c>
      <c r="B1168">
        <v>11</v>
      </c>
      <c r="C1168">
        <v>500</v>
      </c>
      <c r="D1168">
        <v>5</v>
      </c>
    </row>
    <row r="1169" spans="1:4" x14ac:dyDescent="0.25">
      <c r="A1169">
        <v>964.80000000000007</v>
      </c>
      <c r="B1169">
        <v>9</v>
      </c>
      <c r="C1169">
        <v>786</v>
      </c>
      <c r="D1169">
        <v>4</v>
      </c>
    </row>
    <row r="1170" spans="1:4" x14ac:dyDescent="0.25">
      <c r="A1170">
        <v>966.4</v>
      </c>
      <c r="B1170">
        <v>8</v>
      </c>
      <c r="C1170">
        <v>900</v>
      </c>
      <c r="D1170">
        <v>4</v>
      </c>
    </row>
    <row r="1171" spans="1:4" x14ac:dyDescent="0.25">
      <c r="A1171">
        <v>966.90000000000009</v>
      </c>
      <c r="B1171">
        <v>11</v>
      </c>
      <c r="C1171">
        <v>626</v>
      </c>
      <c r="D1171">
        <v>4</v>
      </c>
    </row>
    <row r="1172" spans="1:4" x14ac:dyDescent="0.25">
      <c r="A1172">
        <v>967.19999999999993</v>
      </c>
      <c r="B1172">
        <v>12</v>
      </c>
      <c r="C1172">
        <v>756</v>
      </c>
      <c r="D1172">
        <v>3</v>
      </c>
    </row>
    <row r="1173" spans="1:4" x14ac:dyDescent="0.25">
      <c r="A1173">
        <v>969</v>
      </c>
      <c r="B1173">
        <v>19</v>
      </c>
      <c r="C1173">
        <v>656</v>
      </c>
      <c r="D1173">
        <v>2</v>
      </c>
    </row>
    <row r="1174" spans="1:4" x14ac:dyDescent="0.25">
      <c r="A1174">
        <v>971.60000000000014</v>
      </c>
      <c r="B1174">
        <v>28</v>
      </c>
      <c r="C1174">
        <v>300</v>
      </c>
      <c r="D1174">
        <v>3</v>
      </c>
    </row>
    <row r="1175" spans="1:4" x14ac:dyDescent="0.25">
      <c r="A1175">
        <v>972</v>
      </c>
      <c r="B1175">
        <v>10</v>
      </c>
      <c r="C1175">
        <v>926</v>
      </c>
      <c r="D1175">
        <v>3</v>
      </c>
    </row>
    <row r="1176" spans="1:4" x14ac:dyDescent="0.25">
      <c r="A1176">
        <v>974.4</v>
      </c>
      <c r="B1176">
        <v>16</v>
      </c>
      <c r="C1176">
        <v>536</v>
      </c>
      <c r="D1176">
        <v>3</v>
      </c>
    </row>
    <row r="1177" spans="1:4" x14ac:dyDescent="0.25">
      <c r="A1177">
        <v>974.4</v>
      </c>
      <c r="B1177">
        <v>16</v>
      </c>
      <c r="C1177">
        <v>556</v>
      </c>
      <c r="D1177">
        <v>3</v>
      </c>
    </row>
    <row r="1178" spans="1:4" x14ac:dyDescent="0.25">
      <c r="A1178">
        <v>976.49999999999989</v>
      </c>
      <c r="B1178">
        <v>15</v>
      </c>
      <c r="C1178">
        <v>851</v>
      </c>
      <c r="D1178">
        <v>2</v>
      </c>
    </row>
    <row r="1179" spans="1:4" x14ac:dyDescent="0.25">
      <c r="A1179">
        <v>976.49999999999989</v>
      </c>
      <c r="B1179">
        <v>15</v>
      </c>
      <c r="C1179">
        <v>856</v>
      </c>
      <c r="D1179">
        <v>2</v>
      </c>
    </row>
    <row r="1180" spans="1:4" x14ac:dyDescent="0.25">
      <c r="A1180">
        <v>977.6</v>
      </c>
      <c r="B1180">
        <v>13</v>
      </c>
      <c r="C1180">
        <v>1000</v>
      </c>
      <c r="D1180">
        <v>2</v>
      </c>
    </row>
    <row r="1181" spans="1:4" x14ac:dyDescent="0.25">
      <c r="A1181">
        <v>978</v>
      </c>
      <c r="B1181">
        <v>20</v>
      </c>
      <c r="C1181">
        <v>626</v>
      </c>
      <c r="D1181">
        <v>2</v>
      </c>
    </row>
    <row r="1182" spans="1:4" x14ac:dyDescent="0.25">
      <c r="A1182">
        <v>978</v>
      </c>
      <c r="B1182">
        <v>15</v>
      </c>
      <c r="C1182">
        <v>600</v>
      </c>
      <c r="D1182">
        <v>3</v>
      </c>
    </row>
    <row r="1183" spans="1:4" x14ac:dyDescent="0.25">
      <c r="A1183">
        <v>979.19999999999993</v>
      </c>
      <c r="B1183">
        <v>3</v>
      </c>
      <c r="C1183">
        <v>2200</v>
      </c>
      <c r="D1183">
        <v>5</v>
      </c>
    </row>
    <row r="1184" spans="1:4" x14ac:dyDescent="0.25">
      <c r="A1184">
        <v>979.2</v>
      </c>
      <c r="B1184">
        <v>17</v>
      </c>
      <c r="C1184">
        <v>750</v>
      </c>
      <c r="D1184">
        <v>2</v>
      </c>
    </row>
    <row r="1185" spans="1:4" x14ac:dyDescent="0.25">
      <c r="A1185">
        <v>980</v>
      </c>
      <c r="B1185">
        <v>14</v>
      </c>
      <c r="C1185">
        <v>926</v>
      </c>
      <c r="D1185">
        <v>2</v>
      </c>
    </row>
    <row r="1186" spans="1:4" x14ac:dyDescent="0.25">
      <c r="A1186">
        <v>980</v>
      </c>
      <c r="B1186">
        <v>14</v>
      </c>
      <c r="C1186">
        <v>986</v>
      </c>
      <c r="D1186">
        <v>2</v>
      </c>
    </row>
    <row r="1187" spans="1:4" x14ac:dyDescent="0.25">
      <c r="A1187">
        <v>980.69999999999993</v>
      </c>
      <c r="B1187">
        <v>7</v>
      </c>
      <c r="C1187">
        <v>851</v>
      </c>
      <c r="D1187">
        <v>5</v>
      </c>
    </row>
    <row r="1188" spans="1:4" x14ac:dyDescent="0.25">
      <c r="A1188">
        <v>980.69999999999993</v>
      </c>
      <c r="B1188">
        <v>7</v>
      </c>
      <c r="C1188">
        <v>856</v>
      </c>
      <c r="D1188">
        <v>5</v>
      </c>
    </row>
    <row r="1189" spans="1:4" x14ac:dyDescent="0.25">
      <c r="A1189">
        <v>982.8</v>
      </c>
      <c r="B1189">
        <v>21</v>
      </c>
      <c r="C1189">
        <v>300</v>
      </c>
      <c r="D1189">
        <v>4</v>
      </c>
    </row>
    <row r="1190" spans="1:4" x14ac:dyDescent="0.25">
      <c r="A1190">
        <v>983.6</v>
      </c>
      <c r="B1190">
        <v>4</v>
      </c>
      <c r="C1190">
        <v>2500</v>
      </c>
      <c r="D1190">
        <v>3</v>
      </c>
    </row>
    <row r="1191" spans="1:4" x14ac:dyDescent="0.25">
      <c r="A1191">
        <v>984.5</v>
      </c>
      <c r="B1191">
        <v>11</v>
      </c>
      <c r="C1191">
        <v>1200</v>
      </c>
      <c r="D1191">
        <v>2</v>
      </c>
    </row>
    <row r="1192" spans="1:4" x14ac:dyDescent="0.25">
      <c r="A1192">
        <v>986</v>
      </c>
      <c r="B1192">
        <v>17</v>
      </c>
      <c r="C1192">
        <v>756</v>
      </c>
      <c r="D1192">
        <v>2</v>
      </c>
    </row>
    <row r="1193" spans="1:4" x14ac:dyDescent="0.25">
      <c r="A1193">
        <v>988</v>
      </c>
      <c r="B1193">
        <v>8</v>
      </c>
      <c r="C1193">
        <v>1200</v>
      </c>
      <c r="D1193">
        <v>3</v>
      </c>
    </row>
    <row r="1194" spans="1:4" x14ac:dyDescent="0.25">
      <c r="A1194">
        <v>989.1</v>
      </c>
      <c r="B1194">
        <v>21</v>
      </c>
      <c r="C1194">
        <v>600</v>
      </c>
      <c r="D1194">
        <v>2</v>
      </c>
    </row>
    <row r="1195" spans="1:4" x14ac:dyDescent="0.25">
      <c r="A1195">
        <v>990</v>
      </c>
      <c r="B1195">
        <v>30</v>
      </c>
      <c r="C1195">
        <v>400</v>
      </c>
      <c r="D1195">
        <v>2</v>
      </c>
    </row>
    <row r="1196" spans="1:4" x14ac:dyDescent="0.25">
      <c r="A1196">
        <v>991.19999999999993</v>
      </c>
      <c r="B1196">
        <v>14</v>
      </c>
      <c r="C1196">
        <v>656</v>
      </c>
      <c r="D1196">
        <v>3</v>
      </c>
    </row>
    <row r="1197" spans="1:4" x14ac:dyDescent="0.25">
      <c r="A1197">
        <v>992.2</v>
      </c>
      <c r="B1197">
        <v>22</v>
      </c>
      <c r="C1197">
        <v>400</v>
      </c>
      <c r="D1197">
        <v>3</v>
      </c>
    </row>
    <row r="1198" spans="1:4" x14ac:dyDescent="0.25">
      <c r="A1198">
        <v>993.6</v>
      </c>
      <c r="B1198">
        <v>18</v>
      </c>
      <c r="C1198">
        <v>500</v>
      </c>
      <c r="D1198">
        <v>3</v>
      </c>
    </row>
    <row r="1199" spans="1:4" x14ac:dyDescent="0.25">
      <c r="A1199">
        <v>994.40000000000009</v>
      </c>
      <c r="B1199">
        <v>11</v>
      </c>
      <c r="C1199">
        <v>816</v>
      </c>
      <c r="D1199">
        <v>3</v>
      </c>
    </row>
    <row r="1200" spans="1:4" x14ac:dyDescent="0.25">
      <c r="A1200">
        <v>994.40000000000009</v>
      </c>
      <c r="B1200">
        <v>11</v>
      </c>
      <c r="C1200">
        <v>846</v>
      </c>
      <c r="D1200">
        <v>3</v>
      </c>
    </row>
    <row r="1201" spans="1:4" x14ac:dyDescent="0.25">
      <c r="A1201">
        <v>994.40000000000009</v>
      </c>
      <c r="B1201">
        <v>11</v>
      </c>
      <c r="C1201">
        <v>856</v>
      </c>
      <c r="D1201">
        <v>3</v>
      </c>
    </row>
    <row r="1202" spans="1:4" x14ac:dyDescent="0.25">
      <c r="A1202">
        <v>995</v>
      </c>
      <c r="B1202">
        <v>5</v>
      </c>
      <c r="C1202">
        <v>2000</v>
      </c>
      <c r="D1202">
        <v>3</v>
      </c>
    </row>
    <row r="1203" spans="1:4" x14ac:dyDescent="0.25">
      <c r="A1203">
        <v>995.40000000000009</v>
      </c>
      <c r="B1203">
        <v>6</v>
      </c>
      <c r="C1203">
        <v>2200</v>
      </c>
      <c r="D1203">
        <v>2</v>
      </c>
    </row>
    <row r="1204" spans="1:4" x14ac:dyDescent="0.25">
      <c r="A1204">
        <v>995.6</v>
      </c>
      <c r="B1204">
        <v>19</v>
      </c>
      <c r="C1204">
        <v>676</v>
      </c>
      <c r="D1204">
        <v>2</v>
      </c>
    </row>
    <row r="1205" spans="1:4" x14ac:dyDescent="0.25">
      <c r="A1205">
        <v>996</v>
      </c>
      <c r="B1205">
        <v>12</v>
      </c>
      <c r="C1205">
        <v>586</v>
      </c>
      <c r="D1205">
        <v>4</v>
      </c>
    </row>
    <row r="1206" spans="1:4" x14ac:dyDescent="0.25">
      <c r="A1206">
        <v>996</v>
      </c>
      <c r="B1206">
        <v>8</v>
      </c>
      <c r="C1206">
        <v>600</v>
      </c>
      <c r="D1206">
        <v>6</v>
      </c>
    </row>
    <row r="1207" spans="1:4" x14ac:dyDescent="0.25">
      <c r="A1207">
        <v>997.5</v>
      </c>
      <c r="B1207">
        <v>15</v>
      </c>
      <c r="C1207">
        <v>876</v>
      </c>
      <c r="D1207">
        <v>2</v>
      </c>
    </row>
    <row r="1208" spans="1:4" x14ac:dyDescent="0.25">
      <c r="A1208">
        <v>997.5</v>
      </c>
      <c r="B1208">
        <v>15</v>
      </c>
      <c r="C1208">
        <v>886</v>
      </c>
      <c r="D1208">
        <v>2</v>
      </c>
    </row>
    <row r="1209" spans="1:4" x14ac:dyDescent="0.25">
      <c r="A1209">
        <v>998.4</v>
      </c>
      <c r="B1209">
        <v>8</v>
      </c>
      <c r="C1209">
        <v>750</v>
      </c>
      <c r="D1209">
        <v>5</v>
      </c>
    </row>
    <row r="1210" spans="1:4" x14ac:dyDescent="0.25">
      <c r="A1210">
        <v>999</v>
      </c>
      <c r="B1210">
        <v>9</v>
      </c>
      <c r="C1210">
        <v>656</v>
      </c>
      <c r="D1210">
        <v>5</v>
      </c>
    </row>
    <row r="1211" spans="1:4" x14ac:dyDescent="0.25">
      <c r="A1211">
        <v>1001.2</v>
      </c>
      <c r="B1211">
        <v>4</v>
      </c>
      <c r="C1211">
        <v>2000</v>
      </c>
      <c r="D1211">
        <v>4</v>
      </c>
    </row>
    <row r="1212" spans="1:4" x14ac:dyDescent="0.25">
      <c r="A1212">
        <v>1002.5</v>
      </c>
      <c r="B1212">
        <v>25</v>
      </c>
      <c r="C1212">
        <v>500</v>
      </c>
      <c r="D1212">
        <v>2</v>
      </c>
    </row>
    <row r="1213" spans="1:4" x14ac:dyDescent="0.25">
      <c r="A1213">
        <v>1002.6</v>
      </c>
      <c r="B1213">
        <v>9</v>
      </c>
      <c r="C1213">
        <v>1500</v>
      </c>
      <c r="D1213">
        <v>2</v>
      </c>
    </row>
    <row r="1214" spans="1:4" x14ac:dyDescent="0.25">
      <c r="A1214">
        <v>1003.1999999999999</v>
      </c>
      <c r="B1214">
        <v>12</v>
      </c>
      <c r="C1214">
        <v>786</v>
      </c>
      <c r="D1214">
        <v>3</v>
      </c>
    </row>
    <row r="1215" spans="1:4" x14ac:dyDescent="0.25">
      <c r="A1215">
        <v>1006.3000000000001</v>
      </c>
      <c r="B1215">
        <v>29</v>
      </c>
      <c r="C1215">
        <v>300</v>
      </c>
      <c r="D1215">
        <v>3</v>
      </c>
    </row>
    <row r="1216" spans="1:4" x14ac:dyDescent="0.25">
      <c r="A1216">
        <v>1007.5999999999999</v>
      </c>
      <c r="B1216">
        <v>11</v>
      </c>
      <c r="C1216">
        <v>651</v>
      </c>
      <c r="D1216">
        <v>4</v>
      </c>
    </row>
    <row r="1217" spans="1:4" x14ac:dyDescent="0.25">
      <c r="A1217">
        <v>1007.5999999999999</v>
      </c>
      <c r="B1217">
        <v>11</v>
      </c>
      <c r="C1217">
        <v>656</v>
      </c>
      <c r="D1217">
        <v>4</v>
      </c>
    </row>
    <row r="1218" spans="1:4" x14ac:dyDescent="0.25">
      <c r="A1218">
        <v>1013.6000000000001</v>
      </c>
      <c r="B1218">
        <v>14</v>
      </c>
      <c r="C1218">
        <v>500</v>
      </c>
      <c r="D1218">
        <v>4</v>
      </c>
    </row>
    <row r="1219" spans="1:4" x14ac:dyDescent="0.25">
      <c r="A1219">
        <v>1013.6000000000001</v>
      </c>
      <c r="B1219">
        <v>14</v>
      </c>
      <c r="C1219">
        <v>400</v>
      </c>
      <c r="D1219">
        <v>5</v>
      </c>
    </row>
    <row r="1220" spans="1:4" x14ac:dyDescent="0.25">
      <c r="A1220">
        <v>1014</v>
      </c>
      <c r="B1220">
        <v>6</v>
      </c>
      <c r="C1220">
        <v>856</v>
      </c>
      <c r="D1220">
        <v>6</v>
      </c>
    </row>
    <row r="1221" spans="1:4" x14ac:dyDescent="0.25">
      <c r="A1221">
        <v>1015.3</v>
      </c>
      <c r="B1221">
        <v>11</v>
      </c>
      <c r="C1221">
        <v>876</v>
      </c>
      <c r="D1221">
        <v>3</v>
      </c>
    </row>
    <row r="1222" spans="1:4" x14ac:dyDescent="0.25">
      <c r="A1222">
        <v>1015.3</v>
      </c>
      <c r="B1222">
        <v>11</v>
      </c>
      <c r="C1222">
        <v>886</v>
      </c>
      <c r="D1222">
        <v>3</v>
      </c>
    </row>
    <row r="1223" spans="1:4" x14ac:dyDescent="0.25">
      <c r="A1223">
        <v>1015.5</v>
      </c>
      <c r="B1223">
        <v>15</v>
      </c>
      <c r="C1223">
        <v>300</v>
      </c>
      <c r="D1223">
        <v>6</v>
      </c>
    </row>
    <row r="1224" spans="1:4" x14ac:dyDescent="0.25">
      <c r="A1224">
        <v>1016.4000000000001</v>
      </c>
      <c r="B1224">
        <v>12</v>
      </c>
      <c r="C1224">
        <v>600</v>
      </c>
      <c r="D1224">
        <v>4</v>
      </c>
    </row>
    <row r="1225" spans="1:4" x14ac:dyDescent="0.25">
      <c r="A1225">
        <v>1016.5999999999999</v>
      </c>
      <c r="B1225">
        <v>17</v>
      </c>
      <c r="C1225">
        <v>400</v>
      </c>
      <c r="D1225">
        <v>4</v>
      </c>
    </row>
    <row r="1226" spans="1:4" x14ac:dyDescent="0.25">
      <c r="A1226">
        <v>1017</v>
      </c>
      <c r="B1226">
        <v>15</v>
      </c>
      <c r="C1226">
        <v>616</v>
      </c>
      <c r="D1226">
        <v>3</v>
      </c>
    </row>
    <row r="1227" spans="1:4" x14ac:dyDescent="0.25">
      <c r="A1227">
        <v>1017</v>
      </c>
      <c r="B1227">
        <v>15</v>
      </c>
      <c r="C1227">
        <v>626</v>
      </c>
      <c r="D1227">
        <v>3</v>
      </c>
    </row>
    <row r="1228" spans="1:4" x14ac:dyDescent="0.25">
      <c r="A1228">
        <v>1017</v>
      </c>
      <c r="B1228">
        <v>18</v>
      </c>
      <c r="C1228">
        <v>300</v>
      </c>
      <c r="D1228">
        <v>5</v>
      </c>
    </row>
    <row r="1229" spans="1:4" x14ac:dyDescent="0.25">
      <c r="A1229">
        <v>1019.1999999999999</v>
      </c>
      <c r="B1229">
        <v>14</v>
      </c>
      <c r="C1229">
        <v>676</v>
      </c>
      <c r="D1229">
        <v>3</v>
      </c>
    </row>
    <row r="1230" spans="1:4" x14ac:dyDescent="0.25">
      <c r="A1230">
        <v>1019.4000000000001</v>
      </c>
      <c r="B1230">
        <v>3</v>
      </c>
      <c r="C1230">
        <v>2000</v>
      </c>
      <c r="D1230">
        <v>6</v>
      </c>
    </row>
    <row r="1231" spans="1:4" x14ac:dyDescent="0.25">
      <c r="A1231">
        <v>1020</v>
      </c>
      <c r="B1231">
        <v>20</v>
      </c>
      <c r="C1231">
        <v>656</v>
      </c>
      <c r="D1231">
        <v>2</v>
      </c>
    </row>
    <row r="1232" spans="1:4" x14ac:dyDescent="0.25">
      <c r="A1232">
        <v>1020.8</v>
      </c>
      <c r="B1232">
        <v>16</v>
      </c>
      <c r="C1232">
        <v>586</v>
      </c>
      <c r="D1232">
        <v>3</v>
      </c>
    </row>
    <row r="1233" spans="1:4" x14ac:dyDescent="0.25">
      <c r="A1233">
        <v>1021.4999999999999</v>
      </c>
      <c r="B1233">
        <v>15</v>
      </c>
      <c r="C1233">
        <v>900</v>
      </c>
      <c r="D1233">
        <v>2</v>
      </c>
    </row>
    <row r="1234" spans="1:4" x14ac:dyDescent="0.25">
      <c r="A1234">
        <v>1021.7</v>
      </c>
      <c r="B1234">
        <v>17</v>
      </c>
      <c r="C1234">
        <v>786</v>
      </c>
      <c r="D1234">
        <v>2</v>
      </c>
    </row>
    <row r="1235" spans="1:4" x14ac:dyDescent="0.25">
      <c r="A1235">
        <v>1022.7</v>
      </c>
      <c r="B1235">
        <v>21</v>
      </c>
      <c r="C1235">
        <v>207</v>
      </c>
      <c r="D1235">
        <v>6</v>
      </c>
    </row>
    <row r="1236" spans="1:4" x14ac:dyDescent="0.25">
      <c r="A1236">
        <v>1023</v>
      </c>
      <c r="B1236">
        <v>31</v>
      </c>
      <c r="C1236">
        <v>400</v>
      </c>
      <c r="D1236">
        <v>2</v>
      </c>
    </row>
    <row r="1237" spans="1:4" x14ac:dyDescent="0.25">
      <c r="A1237">
        <v>1024.8</v>
      </c>
      <c r="B1237">
        <v>7</v>
      </c>
      <c r="C1237">
        <v>900</v>
      </c>
      <c r="D1237">
        <v>5</v>
      </c>
    </row>
    <row r="1238" spans="1:4" x14ac:dyDescent="0.25">
      <c r="A1238">
        <v>1027</v>
      </c>
      <c r="B1238">
        <v>10</v>
      </c>
      <c r="C1238">
        <v>600</v>
      </c>
      <c r="D1238">
        <v>5</v>
      </c>
    </row>
    <row r="1239" spans="1:4" x14ac:dyDescent="0.25">
      <c r="A1239">
        <v>1029</v>
      </c>
      <c r="B1239">
        <v>10</v>
      </c>
      <c r="C1239">
        <v>750</v>
      </c>
      <c r="D1239">
        <v>4</v>
      </c>
    </row>
    <row r="1240" spans="1:4" x14ac:dyDescent="0.25">
      <c r="A1240">
        <v>1029.5999999999999</v>
      </c>
      <c r="B1240">
        <v>22</v>
      </c>
      <c r="C1240">
        <v>300</v>
      </c>
      <c r="D1240">
        <v>4</v>
      </c>
    </row>
    <row r="1241" spans="1:4" x14ac:dyDescent="0.25">
      <c r="A1241">
        <v>1030.8999999999999</v>
      </c>
      <c r="B1241">
        <v>13</v>
      </c>
      <c r="C1241">
        <v>531</v>
      </c>
      <c r="D1241">
        <v>4</v>
      </c>
    </row>
    <row r="1242" spans="1:4" x14ac:dyDescent="0.25">
      <c r="A1242">
        <v>1030.8999999999999</v>
      </c>
      <c r="B1242">
        <v>13</v>
      </c>
      <c r="C1242">
        <v>556</v>
      </c>
      <c r="D1242">
        <v>4</v>
      </c>
    </row>
    <row r="1243" spans="1:4" x14ac:dyDescent="0.25">
      <c r="A1243">
        <v>1034</v>
      </c>
      <c r="B1243">
        <v>11</v>
      </c>
      <c r="C1243">
        <v>676</v>
      </c>
      <c r="D1243">
        <v>4</v>
      </c>
    </row>
    <row r="1244" spans="1:4" x14ac:dyDescent="0.25">
      <c r="A1244">
        <v>1035.3</v>
      </c>
      <c r="B1244">
        <v>17</v>
      </c>
      <c r="C1244">
        <v>536</v>
      </c>
      <c r="D1244">
        <v>3</v>
      </c>
    </row>
    <row r="1245" spans="1:4" x14ac:dyDescent="0.25">
      <c r="A1245">
        <v>1035.3</v>
      </c>
      <c r="B1245">
        <v>17</v>
      </c>
      <c r="C1245">
        <v>556</v>
      </c>
      <c r="D1245">
        <v>3</v>
      </c>
    </row>
    <row r="1246" spans="1:4" x14ac:dyDescent="0.25">
      <c r="A1246">
        <v>1036</v>
      </c>
      <c r="B1246">
        <v>10</v>
      </c>
      <c r="C1246">
        <v>756</v>
      </c>
      <c r="D1246">
        <v>4</v>
      </c>
    </row>
    <row r="1247" spans="1:4" x14ac:dyDescent="0.25">
      <c r="A1247">
        <v>1036.2</v>
      </c>
      <c r="B1247">
        <v>22</v>
      </c>
      <c r="C1247">
        <v>600</v>
      </c>
      <c r="D1247">
        <v>2</v>
      </c>
    </row>
    <row r="1248" spans="1:4" x14ac:dyDescent="0.25">
      <c r="A1248">
        <v>1036.8</v>
      </c>
      <c r="B1248">
        <v>18</v>
      </c>
      <c r="C1248">
        <v>750</v>
      </c>
      <c r="D1248">
        <v>2</v>
      </c>
    </row>
    <row r="1249" spans="1:4" x14ac:dyDescent="0.25">
      <c r="A1249">
        <v>1037.3</v>
      </c>
      <c r="B1249">
        <v>23</v>
      </c>
      <c r="C1249">
        <v>400</v>
      </c>
      <c r="D1249">
        <v>3</v>
      </c>
    </row>
    <row r="1250" spans="1:4" x14ac:dyDescent="0.25">
      <c r="A1250">
        <v>1040</v>
      </c>
      <c r="B1250">
        <v>13</v>
      </c>
      <c r="C1250">
        <v>750</v>
      </c>
      <c r="D1250">
        <v>3</v>
      </c>
    </row>
    <row r="1251" spans="1:4" x14ac:dyDescent="0.25">
      <c r="A1251">
        <v>1040.3999999999999</v>
      </c>
      <c r="B1251">
        <v>9</v>
      </c>
      <c r="C1251">
        <v>851</v>
      </c>
      <c r="D1251">
        <v>4</v>
      </c>
    </row>
    <row r="1252" spans="1:4" x14ac:dyDescent="0.25">
      <c r="A1252">
        <v>1040.3999999999999</v>
      </c>
      <c r="B1252">
        <v>9</v>
      </c>
      <c r="C1252">
        <v>856</v>
      </c>
      <c r="D1252">
        <v>4</v>
      </c>
    </row>
    <row r="1253" spans="1:4" x14ac:dyDescent="0.25">
      <c r="A1253">
        <v>1040.5999999999999</v>
      </c>
      <c r="B1253">
        <v>11</v>
      </c>
      <c r="C1253">
        <v>900</v>
      </c>
      <c r="D1253">
        <v>3</v>
      </c>
    </row>
    <row r="1254" spans="1:4" x14ac:dyDescent="0.25">
      <c r="A1254">
        <v>1041</v>
      </c>
      <c r="B1254">
        <v>30</v>
      </c>
      <c r="C1254">
        <v>300</v>
      </c>
      <c r="D1254">
        <v>3</v>
      </c>
    </row>
    <row r="1255" spans="1:4" x14ac:dyDescent="0.25">
      <c r="A1255">
        <v>1041.5999999999999</v>
      </c>
      <c r="B1255">
        <v>16</v>
      </c>
      <c r="C1255">
        <v>851</v>
      </c>
      <c r="D1255">
        <v>2</v>
      </c>
    </row>
    <row r="1256" spans="1:4" x14ac:dyDescent="0.25">
      <c r="A1256">
        <v>1041.5999999999999</v>
      </c>
      <c r="B1256">
        <v>16</v>
      </c>
      <c r="C1256">
        <v>856</v>
      </c>
      <c r="D1256">
        <v>2</v>
      </c>
    </row>
    <row r="1257" spans="1:4" x14ac:dyDescent="0.25">
      <c r="A1257">
        <v>1042.6000000000001</v>
      </c>
      <c r="B1257">
        <v>26</v>
      </c>
      <c r="C1257">
        <v>500</v>
      </c>
      <c r="D1257">
        <v>2</v>
      </c>
    </row>
    <row r="1258" spans="1:4" x14ac:dyDescent="0.25">
      <c r="A1258">
        <v>1043</v>
      </c>
      <c r="B1258">
        <v>10</v>
      </c>
      <c r="C1258">
        <v>986</v>
      </c>
      <c r="D1258">
        <v>3</v>
      </c>
    </row>
    <row r="1259" spans="1:4" x14ac:dyDescent="0.25">
      <c r="A1259">
        <v>1043</v>
      </c>
      <c r="B1259">
        <v>10</v>
      </c>
      <c r="C1259">
        <v>991</v>
      </c>
      <c r="D1259">
        <v>3</v>
      </c>
    </row>
    <row r="1260" spans="1:4" x14ac:dyDescent="0.25">
      <c r="A1260">
        <v>1043</v>
      </c>
      <c r="B1260">
        <v>10</v>
      </c>
      <c r="C1260">
        <v>1000</v>
      </c>
      <c r="D1260">
        <v>3</v>
      </c>
    </row>
    <row r="1261" spans="1:4" x14ac:dyDescent="0.25">
      <c r="A1261">
        <v>1043.2</v>
      </c>
      <c r="B1261">
        <v>16</v>
      </c>
      <c r="C1261">
        <v>600</v>
      </c>
      <c r="D1261">
        <v>3</v>
      </c>
    </row>
    <row r="1262" spans="1:4" x14ac:dyDescent="0.25">
      <c r="A1262">
        <v>1044</v>
      </c>
      <c r="B1262">
        <v>18</v>
      </c>
      <c r="C1262">
        <v>756</v>
      </c>
      <c r="D1262">
        <v>2</v>
      </c>
    </row>
    <row r="1263" spans="1:4" x14ac:dyDescent="0.25">
      <c r="A1263">
        <v>1047.5999999999999</v>
      </c>
      <c r="B1263">
        <v>12</v>
      </c>
      <c r="C1263">
        <v>400</v>
      </c>
      <c r="D1263">
        <v>6</v>
      </c>
    </row>
    <row r="1264" spans="1:4" x14ac:dyDescent="0.25">
      <c r="A1264">
        <v>1047.8</v>
      </c>
      <c r="B1264">
        <v>13</v>
      </c>
      <c r="C1264">
        <v>756</v>
      </c>
      <c r="D1264">
        <v>3</v>
      </c>
    </row>
    <row r="1265" spans="1:4" x14ac:dyDescent="0.25">
      <c r="A1265">
        <v>1048</v>
      </c>
      <c r="B1265">
        <v>20</v>
      </c>
      <c r="C1265">
        <v>676</v>
      </c>
      <c r="D1265">
        <v>2</v>
      </c>
    </row>
    <row r="1266" spans="1:4" x14ac:dyDescent="0.25">
      <c r="A1266">
        <v>1048.6000000000001</v>
      </c>
      <c r="B1266">
        <v>7</v>
      </c>
      <c r="C1266">
        <v>2000</v>
      </c>
      <c r="D1266">
        <v>2</v>
      </c>
    </row>
    <row r="1267" spans="1:4" x14ac:dyDescent="0.25">
      <c r="A1267">
        <v>1048.8</v>
      </c>
      <c r="B1267">
        <v>19</v>
      </c>
      <c r="C1267">
        <v>500</v>
      </c>
      <c r="D1267">
        <v>3</v>
      </c>
    </row>
    <row r="1268" spans="1:4" x14ac:dyDescent="0.25">
      <c r="A1268">
        <v>1050</v>
      </c>
      <c r="B1268">
        <v>15</v>
      </c>
      <c r="C1268">
        <v>926</v>
      </c>
      <c r="D1268">
        <v>2</v>
      </c>
    </row>
    <row r="1269" spans="1:4" x14ac:dyDescent="0.25">
      <c r="A1269">
        <v>1050</v>
      </c>
      <c r="B1269">
        <v>15</v>
      </c>
      <c r="C1269">
        <v>986</v>
      </c>
      <c r="D1269">
        <v>2</v>
      </c>
    </row>
    <row r="1270" spans="1:4" x14ac:dyDescent="0.25">
      <c r="A1270">
        <v>1052.4000000000001</v>
      </c>
      <c r="B1270">
        <v>12</v>
      </c>
      <c r="C1270">
        <v>500</v>
      </c>
      <c r="D1270">
        <v>5</v>
      </c>
    </row>
    <row r="1271" spans="1:4" x14ac:dyDescent="0.25">
      <c r="A1271">
        <v>1052.8</v>
      </c>
      <c r="B1271">
        <v>14</v>
      </c>
      <c r="C1271">
        <v>1000</v>
      </c>
      <c r="D1271">
        <v>2</v>
      </c>
    </row>
    <row r="1272" spans="1:4" x14ac:dyDescent="0.25">
      <c r="A1272">
        <v>1054.8000000000002</v>
      </c>
      <c r="B1272">
        <v>12</v>
      </c>
      <c r="C1272">
        <v>626</v>
      </c>
      <c r="D1272">
        <v>4</v>
      </c>
    </row>
    <row r="1273" spans="1:4" x14ac:dyDescent="0.25">
      <c r="A1273">
        <v>1056</v>
      </c>
      <c r="B1273">
        <v>32</v>
      </c>
      <c r="C1273">
        <v>400</v>
      </c>
      <c r="D1273">
        <v>2</v>
      </c>
    </row>
    <row r="1274" spans="1:4" x14ac:dyDescent="0.25">
      <c r="A1274">
        <v>1056.3</v>
      </c>
      <c r="B1274">
        <v>7</v>
      </c>
      <c r="C1274">
        <v>750</v>
      </c>
      <c r="D1274">
        <v>6</v>
      </c>
    </row>
    <row r="1275" spans="1:4" x14ac:dyDescent="0.25">
      <c r="A1275">
        <v>1058.2</v>
      </c>
      <c r="B1275">
        <v>11</v>
      </c>
      <c r="C1275">
        <v>556</v>
      </c>
      <c r="D1275">
        <v>5</v>
      </c>
    </row>
    <row r="1276" spans="1:4" x14ac:dyDescent="0.25">
      <c r="A1276">
        <v>1058.4000000000001</v>
      </c>
      <c r="B1276">
        <v>6</v>
      </c>
      <c r="C1276">
        <v>900</v>
      </c>
      <c r="D1276">
        <v>6</v>
      </c>
    </row>
    <row r="1277" spans="1:4" x14ac:dyDescent="0.25">
      <c r="A1277">
        <v>1061.5999999999999</v>
      </c>
      <c r="B1277">
        <v>8</v>
      </c>
      <c r="C1277">
        <v>986</v>
      </c>
      <c r="D1277">
        <v>4</v>
      </c>
    </row>
    <row r="1278" spans="1:4" x14ac:dyDescent="0.25">
      <c r="A1278">
        <v>1061.5999999999999</v>
      </c>
      <c r="B1278">
        <v>8</v>
      </c>
      <c r="C1278">
        <v>1000</v>
      </c>
      <c r="D1278">
        <v>4</v>
      </c>
    </row>
    <row r="1279" spans="1:4" x14ac:dyDescent="0.25">
      <c r="A1279">
        <v>1062</v>
      </c>
      <c r="B1279">
        <v>15</v>
      </c>
      <c r="C1279">
        <v>656</v>
      </c>
      <c r="D1279">
        <v>3</v>
      </c>
    </row>
    <row r="1280" spans="1:4" x14ac:dyDescent="0.25">
      <c r="A1280">
        <v>1062</v>
      </c>
      <c r="B1280">
        <v>9</v>
      </c>
      <c r="C1280">
        <v>876</v>
      </c>
      <c r="D1280">
        <v>4</v>
      </c>
    </row>
    <row r="1281" spans="1:4" x14ac:dyDescent="0.25">
      <c r="A1281">
        <v>1062</v>
      </c>
      <c r="B1281">
        <v>10</v>
      </c>
      <c r="C1281">
        <v>500</v>
      </c>
      <c r="D1281">
        <v>6</v>
      </c>
    </row>
    <row r="1282" spans="1:4" x14ac:dyDescent="0.25">
      <c r="A1282">
        <v>1063.3</v>
      </c>
      <c r="B1282">
        <v>7</v>
      </c>
      <c r="C1282">
        <v>1500</v>
      </c>
      <c r="D1282">
        <v>3</v>
      </c>
    </row>
    <row r="1283" spans="1:4" x14ac:dyDescent="0.25">
      <c r="A1283">
        <v>1064</v>
      </c>
      <c r="B1283">
        <v>16</v>
      </c>
      <c r="C1283">
        <v>876</v>
      </c>
      <c r="D1283">
        <v>2</v>
      </c>
    </row>
    <row r="1284" spans="1:4" x14ac:dyDescent="0.25">
      <c r="A1284">
        <v>1064</v>
      </c>
      <c r="B1284">
        <v>16</v>
      </c>
      <c r="C1284">
        <v>886</v>
      </c>
      <c r="D1284">
        <v>2</v>
      </c>
    </row>
    <row r="1285" spans="1:4" x14ac:dyDescent="0.25">
      <c r="A1285">
        <v>1066</v>
      </c>
      <c r="B1285">
        <v>10</v>
      </c>
      <c r="C1285">
        <v>626</v>
      </c>
      <c r="D1285">
        <v>5</v>
      </c>
    </row>
    <row r="1286" spans="1:4" x14ac:dyDescent="0.25">
      <c r="A1286">
        <v>1069.2</v>
      </c>
      <c r="B1286">
        <v>11</v>
      </c>
      <c r="C1286">
        <v>926</v>
      </c>
      <c r="D1286">
        <v>3</v>
      </c>
    </row>
    <row r="1287" spans="1:4" x14ac:dyDescent="0.25">
      <c r="A1287">
        <v>1071</v>
      </c>
      <c r="B1287">
        <v>21</v>
      </c>
      <c r="C1287">
        <v>656</v>
      </c>
      <c r="D1287">
        <v>2</v>
      </c>
    </row>
    <row r="1288" spans="1:4" x14ac:dyDescent="0.25">
      <c r="A1288">
        <v>1072</v>
      </c>
      <c r="B1288">
        <v>10</v>
      </c>
      <c r="C1288">
        <v>786</v>
      </c>
      <c r="D1288">
        <v>4</v>
      </c>
    </row>
    <row r="1289" spans="1:4" x14ac:dyDescent="0.25">
      <c r="A1289">
        <v>1072.8</v>
      </c>
      <c r="B1289">
        <v>8</v>
      </c>
      <c r="C1289">
        <v>1800</v>
      </c>
      <c r="D1289">
        <v>2</v>
      </c>
    </row>
    <row r="1290" spans="1:4" x14ac:dyDescent="0.25">
      <c r="A1290">
        <v>1073.5</v>
      </c>
      <c r="B1290">
        <v>19</v>
      </c>
      <c r="C1290">
        <v>300</v>
      </c>
      <c r="D1290">
        <v>5</v>
      </c>
    </row>
    <row r="1291" spans="1:4" x14ac:dyDescent="0.25">
      <c r="A1291">
        <v>1074</v>
      </c>
      <c r="B1291">
        <v>12</v>
      </c>
      <c r="C1291">
        <v>1200</v>
      </c>
      <c r="D1291">
        <v>2</v>
      </c>
    </row>
    <row r="1292" spans="1:4" x14ac:dyDescent="0.25">
      <c r="A1292">
        <v>1075.7</v>
      </c>
      <c r="B1292">
        <v>31</v>
      </c>
      <c r="C1292">
        <v>300</v>
      </c>
      <c r="D1292">
        <v>3</v>
      </c>
    </row>
    <row r="1293" spans="1:4" x14ac:dyDescent="0.25">
      <c r="A1293">
        <v>1076.3999999999999</v>
      </c>
      <c r="B1293">
        <v>23</v>
      </c>
      <c r="C1293">
        <v>300</v>
      </c>
      <c r="D1293">
        <v>4</v>
      </c>
    </row>
    <row r="1294" spans="1:4" x14ac:dyDescent="0.25">
      <c r="A1294">
        <v>1076.3999999999999</v>
      </c>
      <c r="B1294">
        <v>18</v>
      </c>
      <c r="C1294">
        <v>400</v>
      </c>
      <c r="D1294">
        <v>4</v>
      </c>
    </row>
    <row r="1295" spans="1:4" x14ac:dyDescent="0.25">
      <c r="A1295">
        <v>1079</v>
      </c>
      <c r="B1295">
        <v>13</v>
      </c>
      <c r="C1295">
        <v>586</v>
      </c>
      <c r="D1295">
        <v>4</v>
      </c>
    </row>
    <row r="1296" spans="1:4" x14ac:dyDescent="0.25">
      <c r="A1296">
        <v>1080</v>
      </c>
      <c r="B1296">
        <v>4</v>
      </c>
      <c r="C1296">
        <v>1500</v>
      </c>
      <c r="D1296">
        <v>6</v>
      </c>
    </row>
    <row r="1297" spans="1:4" x14ac:dyDescent="0.25">
      <c r="A1297">
        <v>1081.1999999999998</v>
      </c>
      <c r="B1297">
        <v>6</v>
      </c>
      <c r="C1297">
        <v>1800</v>
      </c>
      <c r="D1297">
        <v>3</v>
      </c>
    </row>
    <row r="1298" spans="1:4" x14ac:dyDescent="0.25">
      <c r="A1298">
        <v>1081.8</v>
      </c>
      <c r="B1298">
        <v>18</v>
      </c>
      <c r="C1298">
        <v>786</v>
      </c>
      <c r="D1298">
        <v>2</v>
      </c>
    </row>
    <row r="1299" spans="1:4" x14ac:dyDescent="0.25">
      <c r="A1299">
        <v>1082.4000000000001</v>
      </c>
      <c r="B1299">
        <v>24</v>
      </c>
      <c r="C1299">
        <v>400</v>
      </c>
      <c r="D1299">
        <v>3</v>
      </c>
    </row>
    <row r="1300" spans="1:4" x14ac:dyDescent="0.25">
      <c r="A1300">
        <v>1082.7</v>
      </c>
      <c r="B1300">
        <v>27</v>
      </c>
      <c r="C1300">
        <v>500</v>
      </c>
      <c r="D1300">
        <v>2</v>
      </c>
    </row>
    <row r="1301" spans="1:4" x14ac:dyDescent="0.25">
      <c r="A1301">
        <v>1083.2</v>
      </c>
      <c r="B1301">
        <v>16</v>
      </c>
      <c r="C1301">
        <v>300</v>
      </c>
      <c r="D1301">
        <v>6</v>
      </c>
    </row>
    <row r="1302" spans="1:4" x14ac:dyDescent="0.25">
      <c r="A1302">
        <v>1083.3</v>
      </c>
      <c r="B1302">
        <v>23</v>
      </c>
      <c r="C1302">
        <v>600</v>
      </c>
      <c r="D1302">
        <v>2</v>
      </c>
    </row>
    <row r="1303" spans="1:4" x14ac:dyDescent="0.25">
      <c r="A1303">
        <v>1084.5999999999999</v>
      </c>
      <c r="B1303">
        <v>17</v>
      </c>
      <c r="C1303">
        <v>586</v>
      </c>
      <c r="D1303">
        <v>3</v>
      </c>
    </row>
    <row r="1304" spans="1:4" x14ac:dyDescent="0.25">
      <c r="A1304">
        <v>1084.8</v>
      </c>
      <c r="B1304">
        <v>16</v>
      </c>
      <c r="C1304">
        <v>616</v>
      </c>
      <c r="D1304">
        <v>3</v>
      </c>
    </row>
    <row r="1305" spans="1:4" x14ac:dyDescent="0.25">
      <c r="A1305">
        <v>1084.8</v>
      </c>
      <c r="B1305">
        <v>16</v>
      </c>
      <c r="C1305">
        <v>626</v>
      </c>
      <c r="D1305">
        <v>3</v>
      </c>
    </row>
    <row r="1306" spans="1:4" x14ac:dyDescent="0.25">
      <c r="A1306">
        <v>1084.8000000000002</v>
      </c>
      <c r="B1306">
        <v>12</v>
      </c>
      <c r="C1306">
        <v>816</v>
      </c>
      <c r="D1306">
        <v>3</v>
      </c>
    </row>
    <row r="1307" spans="1:4" x14ac:dyDescent="0.25">
      <c r="A1307">
        <v>1084.8000000000002</v>
      </c>
      <c r="B1307">
        <v>12</v>
      </c>
      <c r="C1307">
        <v>846</v>
      </c>
      <c r="D1307">
        <v>3</v>
      </c>
    </row>
    <row r="1308" spans="1:4" x14ac:dyDescent="0.25">
      <c r="A1308">
        <v>1084.8000000000002</v>
      </c>
      <c r="B1308">
        <v>12</v>
      </c>
      <c r="C1308">
        <v>856</v>
      </c>
      <c r="D1308">
        <v>3</v>
      </c>
    </row>
    <row r="1309" spans="1:4" x14ac:dyDescent="0.25">
      <c r="A1309">
        <v>1086</v>
      </c>
      <c r="B1309">
        <v>15</v>
      </c>
      <c r="C1309">
        <v>500</v>
      </c>
      <c r="D1309">
        <v>4</v>
      </c>
    </row>
    <row r="1310" spans="1:4" x14ac:dyDescent="0.25">
      <c r="A1310">
        <v>1086</v>
      </c>
      <c r="B1310">
        <v>15</v>
      </c>
      <c r="C1310">
        <v>400</v>
      </c>
      <c r="D1310">
        <v>5</v>
      </c>
    </row>
    <row r="1311" spans="1:4" x14ac:dyDescent="0.25">
      <c r="A1311">
        <v>1086.4000000000001</v>
      </c>
      <c r="B1311">
        <v>4</v>
      </c>
      <c r="C1311">
        <v>1800</v>
      </c>
      <c r="D1311">
        <v>5</v>
      </c>
    </row>
    <row r="1312" spans="1:4" x14ac:dyDescent="0.25">
      <c r="A1312">
        <v>1086.8</v>
      </c>
      <c r="B1312">
        <v>13</v>
      </c>
      <c r="C1312">
        <v>786</v>
      </c>
      <c r="D1312">
        <v>3</v>
      </c>
    </row>
    <row r="1313" spans="1:4" x14ac:dyDescent="0.25">
      <c r="A1313">
        <v>1087.2</v>
      </c>
      <c r="B1313">
        <v>9</v>
      </c>
      <c r="C1313">
        <v>900</v>
      </c>
      <c r="D1313">
        <v>4</v>
      </c>
    </row>
    <row r="1314" spans="1:4" x14ac:dyDescent="0.25">
      <c r="A1314">
        <v>1089</v>
      </c>
      <c r="B1314">
        <v>33</v>
      </c>
      <c r="C1314">
        <v>400</v>
      </c>
      <c r="D1314">
        <v>2</v>
      </c>
    </row>
    <row r="1315" spans="1:4" x14ac:dyDescent="0.25">
      <c r="A1315">
        <v>1089</v>
      </c>
      <c r="B1315">
        <v>5</v>
      </c>
      <c r="C1315">
        <v>2200</v>
      </c>
      <c r="D1315">
        <v>3</v>
      </c>
    </row>
    <row r="1316" spans="1:4" x14ac:dyDescent="0.25">
      <c r="A1316">
        <v>1089.5999999999999</v>
      </c>
      <c r="B1316">
        <v>16</v>
      </c>
      <c r="C1316">
        <v>900</v>
      </c>
      <c r="D1316">
        <v>2</v>
      </c>
    </row>
    <row r="1317" spans="1:4" x14ac:dyDescent="0.25">
      <c r="A1317">
        <v>1092</v>
      </c>
      <c r="B1317">
        <v>15</v>
      </c>
      <c r="C1317">
        <v>676</v>
      </c>
      <c r="D1317">
        <v>3</v>
      </c>
    </row>
    <row r="1318" spans="1:4" x14ac:dyDescent="0.25">
      <c r="A1318">
        <v>1093.3999999999999</v>
      </c>
      <c r="B1318">
        <v>7</v>
      </c>
      <c r="C1318">
        <v>1200</v>
      </c>
      <c r="D1318">
        <v>4</v>
      </c>
    </row>
    <row r="1319" spans="1:4" x14ac:dyDescent="0.25">
      <c r="A1319">
        <v>1094.4000000000001</v>
      </c>
      <c r="B1319">
        <v>19</v>
      </c>
      <c r="C1319">
        <v>750</v>
      </c>
      <c r="D1319">
        <v>2</v>
      </c>
    </row>
    <row r="1320" spans="1:4" x14ac:dyDescent="0.25">
      <c r="A1320">
        <v>1096.2</v>
      </c>
      <c r="B1320">
        <v>18</v>
      </c>
      <c r="C1320">
        <v>536</v>
      </c>
      <c r="D1320">
        <v>3</v>
      </c>
    </row>
    <row r="1321" spans="1:4" x14ac:dyDescent="0.25">
      <c r="A1321">
        <v>1096.2</v>
      </c>
      <c r="B1321">
        <v>18</v>
      </c>
      <c r="C1321">
        <v>556</v>
      </c>
      <c r="D1321">
        <v>3</v>
      </c>
    </row>
    <row r="1322" spans="1:4" x14ac:dyDescent="0.25">
      <c r="A1322">
        <v>1096.4000000000001</v>
      </c>
      <c r="B1322">
        <v>4</v>
      </c>
      <c r="C1322">
        <v>2200</v>
      </c>
      <c r="D1322">
        <v>4</v>
      </c>
    </row>
    <row r="1323" spans="1:4" x14ac:dyDescent="0.25">
      <c r="A1323">
        <v>1098</v>
      </c>
      <c r="B1323">
        <v>3</v>
      </c>
      <c r="C1323">
        <v>2200</v>
      </c>
      <c r="D1323">
        <v>6</v>
      </c>
    </row>
    <row r="1324" spans="1:4" x14ac:dyDescent="0.25">
      <c r="A1324">
        <v>1099.1999999999998</v>
      </c>
      <c r="B1324">
        <v>12</v>
      </c>
      <c r="C1324">
        <v>651</v>
      </c>
      <c r="D1324">
        <v>4</v>
      </c>
    </row>
    <row r="1325" spans="1:4" x14ac:dyDescent="0.25">
      <c r="A1325">
        <v>1099.1999999999998</v>
      </c>
      <c r="B1325">
        <v>12</v>
      </c>
      <c r="C1325">
        <v>656</v>
      </c>
      <c r="D1325">
        <v>4</v>
      </c>
    </row>
    <row r="1326" spans="1:4" x14ac:dyDescent="0.25">
      <c r="A1326">
        <v>1100.3999999999999</v>
      </c>
      <c r="B1326">
        <v>21</v>
      </c>
      <c r="C1326">
        <v>676</v>
      </c>
      <c r="D1326">
        <v>2</v>
      </c>
    </row>
    <row r="1327" spans="1:4" x14ac:dyDescent="0.25">
      <c r="A1327">
        <v>1101.1000000000001</v>
      </c>
      <c r="B1327">
        <v>13</v>
      </c>
      <c r="C1327">
        <v>600</v>
      </c>
      <c r="D1327">
        <v>4</v>
      </c>
    </row>
    <row r="1328" spans="1:4" x14ac:dyDescent="0.25">
      <c r="A1328">
        <v>1102</v>
      </c>
      <c r="B1328">
        <v>19</v>
      </c>
      <c r="C1328">
        <v>756</v>
      </c>
      <c r="D1328">
        <v>2</v>
      </c>
    </row>
    <row r="1329" spans="1:4" x14ac:dyDescent="0.25">
      <c r="A1329">
        <v>1102.1999999999998</v>
      </c>
      <c r="B1329">
        <v>3</v>
      </c>
      <c r="C1329">
        <v>2500</v>
      </c>
      <c r="D1329">
        <v>5</v>
      </c>
    </row>
    <row r="1330" spans="1:4" x14ac:dyDescent="0.25">
      <c r="A1330">
        <v>1104</v>
      </c>
      <c r="B1330">
        <v>20</v>
      </c>
      <c r="C1330">
        <v>500</v>
      </c>
      <c r="D1330">
        <v>3</v>
      </c>
    </row>
    <row r="1331" spans="1:4" x14ac:dyDescent="0.25">
      <c r="A1331">
        <v>1106.6999999999998</v>
      </c>
      <c r="B1331">
        <v>17</v>
      </c>
      <c r="C1331">
        <v>851</v>
      </c>
      <c r="D1331">
        <v>2</v>
      </c>
    </row>
    <row r="1332" spans="1:4" x14ac:dyDescent="0.25">
      <c r="A1332">
        <v>1106.6999999999998</v>
      </c>
      <c r="B1332">
        <v>17</v>
      </c>
      <c r="C1332">
        <v>856</v>
      </c>
      <c r="D1332">
        <v>2</v>
      </c>
    </row>
    <row r="1333" spans="1:4" x14ac:dyDescent="0.25">
      <c r="A1333">
        <v>1107.5999999999999</v>
      </c>
      <c r="B1333">
        <v>12</v>
      </c>
      <c r="C1333">
        <v>876</v>
      </c>
      <c r="D1333">
        <v>3</v>
      </c>
    </row>
    <row r="1334" spans="1:4" x14ac:dyDescent="0.25">
      <c r="A1334">
        <v>1107.5999999999999</v>
      </c>
      <c r="B1334">
        <v>12</v>
      </c>
      <c r="C1334">
        <v>886</v>
      </c>
      <c r="D1334">
        <v>3</v>
      </c>
    </row>
    <row r="1335" spans="1:4" x14ac:dyDescent="0.25">
      <c r="A1335">
        <v>1108.4000000000001</v>
      </c>
      <c r="B1335">
        <v>17</v>
      </c>
      <c r="C1335">
        <v>600</v>
      </c>
      <c r="D1335">
        <v>3</v>
      </c>
    </row>
    <row r="1336" spans="1:4" x14ac:dyDescent="0.25">
      <c r="A1336">
        <v>1110</v>
      </c>
      <c r="B1336">
        <v>10</v>
      </c>
      <c r="C1336">
        <v>656</v>
      </c>
      <c r="D1336">
        <v>5</v>
      </c>
    </row>
    <row r="1337" spans="1:4" x14ac:dyDescent="0.25">
      <c r="A1337">
        <v>1110.2</v>
      </c>
      <c r="B1337">
        <v>14</v>
      </c>
      <c r="C1337">
        <v>531</v>
      </c>
      <c r="D1337">
        <v>4</v>
      </c>
    </row>
    <row r="1338" spans="1:4" x14ac:dyDescent="0.25">
      <c r="A1338">
        <v>1110.2</v>
      </c>
      <c r="B1338">
        <v>14</v>
      </c>
      <c r="C1338">
        <v>556</v>
      </c>
      <c r="D1338">
        <v>4</v>
      </c>
    </row>
    <row r="1339" spans="1:4" x14ac:dyDescent="0.25">
      <c r="A1339">
        <v>1110.4000000000001</v>
      </c>
      <c r="B1339">
        <v>32</v>
      </c>
      <c r="C1339">
        <v>300</v>
      </c>
      <c r="D1339">
        <v>3</v>
      </c>
    </row>
    <row r="1340" spans="1:4" x14ac:dyDescent="0.25">
      <c r="A1340">
        <v>1111.5</v>
      </c>
      <c r="B1340">
        <v>9</v>
      </c>
      <c r="C1340">
        <v>1200</v>
      </c>
      <c r="D1340">
        <v>3</v>
      </c>
    </row>
    <row r="1341" spans="1:4" x14ac:dyDescent="0.25">
      <c r="A1341">
        <v>1114</v>
      </c>
      <c r="B1341">
        <v>10</v>
      </c>
      <c r="C1341">
        <v>1500</v>
      </c>
      <c r="D1341">
        <v>2</v>
      </c>
    </row>
    <row r="1342" spans="1:4" x14ac:dyDescent="0.25">
      <c r="A1342">
        <v>1120</v>
      </c>
      <c r="B1342">
        <v>16</v>
      </c>
      <c r="C1342">
        <v>926</v>
      </c>
      <c r="D1342">
        <v>2</v>
      </c>
    </row>
    <row r="1343" spans="1:4" x14ac:dyDescent="0.25">
      <c r="A1343">
        <v>1120</v>
      </c>
      <c r="B1343">
        <v>16</v>
      </c>
      <c r="C1343">
        <v>986</v>
      </c>
      <c r="D1343">
        <v>2</v>
      </c>
    </row>
    <row r="1344" spans="1:4" x14ac:dyDescent="0.25">
      <c r="A1344">
        <v>1120</v>
      </c>
      <c r="B1344">
        <v>14</v>
      </c>
      <c r="C1344">
        <v>750</v>
      </c>
      <c r="D1344">
        <v>3</v>
      </c>
    </row>
    <row r="1345" spans="1:4" x14ac:dyDescent="0.25">
      <c r="A1345">
        <v>1120.5</v>
      </c>
      <c r="B1345">
        <v>9</v>
      </c>
      <c r="C1345">
        <v>600</v>
      </c>
      <c r="D1345">
        <v>6</v>
      </c>
    </row>
    <row r="1346" spans="1:4" x14ac:dyDescent="0.25">
      <c r="A1346">
        <v>1120.8</v>
      </c>
      <c r="B1346">
        <v>8</v>
      </c>
      <c r="C1346">
        <v>851</v>
      </c>
      <c r="D1346">
        <v>5</v>
      </c>
    </row>
    <row r="1347" spans="1:4" x14ac:dyDescent="0.25">
      <c r="A1347">
        <v>1120.8</v>
      </c>
      <c r="B1347">
        <v>8</v>
      </c>
      <c r="C1347">
        <v>856</v>
      </c>
      <c r="D1347">
        <v>5</v>
      </c>
    </row>
    <row r="1348" spans="1:4" x14ac:dyDescent="0.25">
      <c r="A1348">
        <v>1122</v>
      </c>
      <c r="B1348">
        <v>34</v>
      </c>
      <c r="C1348">
        <v>400</v>
      </c>
      <c r="D1348">
        <v>2</v>
      </c>
    </row>
    <row r="1349" spans="1:4" x14ac:dyDescent="0.25">
      <c r="A1349">
        <v>1122</v>
      </c>
      <c r="B1349">
        <v>22</v>
      </c>
      <c r="C1349">
        <v>656</v>
      </c>
      <c r="D1349">
        <v>2</v>
      </c>
    </row>
    <row r="1350" spans="1:4" x14ac:dyDescent="0.25">
      <c r="A1350">
        <v>1122.8</v>
      </c>
      <c r="B1350">
        <v>28</v>
      </c>
      <c r="C1350">
        <v>500</v>
      </c>
      <c r="D1350">
        <v>2</v>
      </c>
    </row>
    <row r="1351" spans="1:4" x14ac:dyDescent="0.25">
      <c r="A1351">
        <v>1123.1999999999998</v>
      </c>
      <c r="B1351">
        <v>24</v>
      </c>
      <c r="C1351">
        <v>300</v>
      </c>
      <c r="D1351">
        <v>4</v>
      </c>
    </row>
    <row r="1352" spans="1:4" x14ac:dyDescent="0.25">
      <c r="A1352">
        <v>1123.2</v>
      </c>
      <c r="B1352">
        <v>9</v>
      </c>
      <c r="C1352">
        <v>750</v>
      </c>
      <c r="D1352">
        <v>5</v>
      </c>
    </row>
    <row r="1353" spans="1:4" x14ac:dyDescent="0.25">
      <c r="A1353">
        <v>1123.5</v>
      </c>
      <c r="B1353">
        <v>5</v>
      </c>
      <c r="C1353">
        <v>1200</v>
      </c>
      <c r="D1353">
        <v>6</v>
      </c>
    </row>
    <row r="1354" spans="1:4" x14ac:dyDescent="0.25">
      <c r="A1354">
        <v>1124.2</v>
      </c>
      <c r="B1354">
        <v>7</v>
      </c>
      <c r="C1354">
        <v>991</v>
      </c>
      <c r="D1354">
        <v>5</v>
      </c>
    </row>
    <row r="1355" spans="1:4" x14ac:dyDescent="0.25">
      <c r="A1355">
        <v>1124.2</v>
      </c>
      <c r="B1355">
        <v>7</v>
      </c>
      <c r="C1355">
        <v>1000</v>
      </c>
      <c r="D1355">
        <v>5</v>
      </c>
    </row>
    <row r="1356" spans="1:4" x14ac:dyDescent="0.25">
      <c r="A1356">
        <v>1127.5</v>
      </c>
      <c r="B1356">
        <v>25</v>
      </c>
      <c r="C1356">
        <v>400</v>
      </c>
      <c r="D1356">
        <v>3</v>
      </c>
    </row>
    <row r="1357" spans="1:4" x14ac:dyDescent="0.25">
      <c r="A1357">
        <v>1128</v>
      </c>
      <c r="B1357">
        <v>15</v>
      </c>
      <c r="C1357">
        <v>1000</v>
      </c>
      <c r="D1357">
        <v>2</v>
      </c>
    </row>
    <row r="1358" spans="1:4" x14ac:dyDescent="0.25">
      <c r="A1358">
        <v>1128</v>
      </c>
      <c r="B1358">
        <v>12</v>
      </c>
      <c r="C1358">
        <v>676</v>
      </c>
      <c r="D1358">
        <v>4</v>
      </c>
    </row>
    <row r="1359" spans="1:4" x14ac:dyDescent="0.25">
      <c r="A1359">
        <v>1128.3999999999999</v>
      </c>
      <c r="B1359">
        <v>14</v>
      </c>
      <c r="C1359">
        <v>756</v>
      </c>
      <c r="D1359">
        <v>3</v>
      </c>
    </row>
    <row r="1360" spans="1:4" x14ac:dyDescent="0.25">
      <c r="A1360">
        <v>1129.7</v>
      </c>
      <c r="B1360">
        <v>11</v>
      </c>
      <c r="C1360">
        <v>600</v>
      </c>
      <c r="D1360">
        <v>5</v>
      </c>
    </row>
    <row r="1361" spans="1:4" x14ac:dyDescent="0.25">
      <c r="A1361">
        <v>1130</v>
      </c>
      <c r="B1361">
        <v>20</v>
      </c>
      <c r="C1361">
        <v>300</v>
      </c>
      <c r="D1361">
        <v>5</v>
      </c>
    </row>
    <row r="1362" spans="1:4" x14ac:dyDescent="0.25">
      <c r="A1362">
        <v>1130.4000000000001</v>
      </c>
      <c r="B1362">
        <v>24</v>
      </c>
      <c r="C1362">
        <v>600</v>
      </c>
      <c r="D1362">
        <v>2</v>
      </c>
    </row>
    <row r="1363" spans="1:4" x14ac:dyDescent="0.25">
      <c r="A1363">
        <v>1130.5</v>
      </c>
      <c r="B1363">
        <v>17</v>
      </c>
      <c r="C1363">
        <v>876</v>
      </c>
      <c r="D1363">
        <v>2</v>
      </c>
    </row>
    <row r="1364" spans="1:4" x14ac:dyDescent="0.25">
      <c r="A1364">
        <v>1130.5</v>
      </c>
      <c r="B1364">
        <v>17</v>
      </c>
      <c r="C1364">
        <v>886</v>
      </c>
      <c r="D1364">
        <v>2</v>
      </c>
    </row>
    <row r="1365" spans="1:4" x14ac:dyDescent="0.25">
      <c r="A1365">
        <v>1131.9000000000001</v>
      </c>
      <c r="B1365">
        <v>11</v>
      </c>
      <c r="C1365">
        <v>750</v>
      </c>
      <c r="D1365">
        <v>4</v>
      </c>
    </row>
    <row r="1366" spans="1:4" x14ac:dyDescent="0.25">
      <c r="A1366">
        <v>1132.8</v>
      </c>
      <c r="B1366">
        <v>16</v>
      </c>
      <c r="C1366">
        <v>656</v>
      </c>
      <c r="D1366">
        <v>3</v>
      </c>
    </row>
    <row r="1367" spans="1:4" x14ac:dyDescent="0.25">
      <c r="A1367">
        <v>1132.8000000000002</v>
      </c>
      <c r="B1367">
        <v>6</v>
      </c>
      <c r="C1367">
        <v>1200</v>
      </c>
      <c r="D1367">
        <v>5</v>
      </c>
    </row>
    <row r="1368" spans="1:4" x14ac:dyDescent="0.25">
      <c r="A1368">
        <v>1133</v>
      </c>
      <c r="B1368">
        <v>5</v>
      </c>
      <c r="C1368">
        <v>1800</v>
      </c>
      <c r="D1368">
        <v>4</v>
      </c>
    </row>
    <row r="1369" spans="1:4" x14ac:dyDescent="0.25">
      <c r="A1369">
        <v>1134.8999999999999</v>
      </c>
      <c r="B1369">
        <v>13</v>
      </c>
      <c r="C1369">
        <v>400</v>
      </c>
      <c r="D1369">
        <v>6</v>
      </c>
    </row>
    <row r="1370" spans="1:4" x14ac:dyDescent="0.25">
      <c r="A1370">
        <v>1135.1999999999998</v>
      </c>
      <c r="B1370">
        <v>12</v>
      </c>
      <c r="C1370">
        <v>900</v>
      </c>
      <c r="D1370">
        <v>3</v>
      </c>
    </row>
    <row r="1371" spans="1:4" x14ac:dyDescent="0.25">
      <c r="A1371">
        <v>1136.2</v>
      </c>
      <c r="B1371">
        <v>19</v>
      </c>
      <c r="C1371">
        <v>400</v>
      </c>
      <c r="D1371">
        <v>4</v>
      </c>
    </row>
    <row r="1372" spans="1:4" x14ac:dyDescent="0.25">
      <c r="A1372">
        <v>1139.5999999999999</v>
      </c>
      <c r="B1372">
        <v>11</v>
      </c>
      <c r="C1372">
        <v>756</v>
      </c>
      <c r="D1372">
        <v>4</v>
      </c>
    </row>
    <row r="1373" spans="1:4" x14ac:dyDescent="0.25">
      <c r="A1373">
        <v>1140.1000000000001</v>
      </c>
      <c r="B1373">
        <v>13</v>
      </c>
      <c r="C1373">
        <v>500</v>
      </c>
      <c r="D1373">
        <v>5</v>
      </c>
    </row>
    <row r="1374" spans="1:4" x14ac:dyDescent="0.25">
      <c r="A1374">
        <v>1141.9000000000001</v>
      </c>
      <c r="B1374">
        <v>19</v>
      </c>
      <c r="C1374">
        <v>786</v>
      </c>
      <c r="D1374">
        <v>2</v>
      </c>
    </row>
    <row r="1375" spans="1:4" x14ac:dyDescent="0.25">
      <c r="A1375">
        <v>1142.7</v>
      </c>
      <c r="B1375">
        <v>13</v>
      </c>
      <c r="C1375">
        <v>626</v>
      </c>
      <c r="D1375">
        <v>4</v>
      </c>
    </row>
    <row r="1376" spans="1:4" x14ac:dyDescent="0.25">
      <c r="A1376">
        <v>1145.1000000000001</v>
      </c>
      <c r="B1376">
        <v>33</v>
      </c>
      <c r="C1376">
        <v>300</v>
      </c>
      <c r="D1376">
        <v>3</v>
      </c>
    </row>
    <row r="1377" spans="1:4" x14ac:dyDescent="0.25">
      <c r="A1377">
        <v>1145.4000000000001</v>
      </c>
      <c r="B1377">
        <v>6</v>
      </c>
      <c r="C1377">
        <v>2500</v>
      </c>
      <c r="D1377">
        <v>2</v>
      </c>
    </row>
    <row r="1378" spans="1:4" x14ac:dyDescent="0.25">
      <c r="A1378">
        <v>1147.3</v>
      </c>
      <c r="B1378">
        <v>11</v>
      </c>
      <c r="C1378">
        <v>986</v>
      </c>
      <c r="D1378">
        <v>3</v>
      </c>
    </row>
    <row r="1379" spans="1:4" x14ac:dyDescent="0.25">
      <c r="A1379">
        <v>1147.3</v>
      </c>
      <c r="B1379">
        <v>11</v>
      </c>
      <c r="C1379">
        <v>991</v>
      </c>
      <c r="D1379">
        <v>3</v>
      </c>
    </row>
    <row r="1380" spans="1:4" x14ac:dyDescent="0.25">
      <c r="A1380">
        <v>1147.3</v>
      </c>
      <c r="B1380">
        <v>11</v>
      </c>
      <c r="C1380">
        <v>1000</v>
      </c>
      <c r="D1380">
        <v>3</v>
      </c>
    </row>
    <row r="1381" spans="1:4" x14ac:dyDescent="0.25">
      <c r="A1381">
        <v>1148.3999999999999</v>
      </c>
      <c r="B1381">
        <v>18</v>
      </c>
      <c r="C1381">
        <v>586</v>
      </c>
      <c r="D1381">
        <v>3</v>
      </c>
    </row>
    <row r="1382" spans="1:4" x14ac:dyDescent="0.25">
      <c r="A1382">
        <v>1148.4000000000001</v>
      </c>
      <c r="B1382">
        <v>6</v>
      </c>
      <c r="C1382">
        <v>1500</v>
      </c>
      <c r="D1382">
        <v>4</v>
      </c>
    </row>
    <row r="1383" spans="1:4" x14ac:dyDescent="0.25">
      <c r="A1383">
        <v>1150.9000000000001</v>
      </c>
      <c r="B1383">
        <v>17</v>
      </c>
      <c r="C1383">
        <v>300</v>
      </c>
      <c r="D1383">
        <v>6</v>
      </c>
    </row>
    <row r="1384" spans="1:4" x14ac:dyDescent="0.25">
      <c r="A1384">
        <v>1152</v>
      </c>
      <c r="B1384">
        <v>20</v>
      </c>
      <c r="C1384">
        <v>750</v>
      </c>
      <c r="D1384">
        <v>2</v>
      </c>
    </row>
    <row r="1385" spans="1:4" x14ac:dyDescent="0.25">
      <c r="A1385">
        <v>1152</v>
      </c>
      <c r="B1385">
        <v>5</v>
      </c>
      <c r="C1385">
        <v>1500</v>
      </c>
      <c r="D1385">
        <v>5</v>
      </c>
    </row>
    <row r="1386" spans="1:4" x14ac:dyDescent="0.25">
      <c r="A1386">
        <v>1152.5999999999999</v>
      </c>
      <c r="B1386">
        <v>17</v>
      </c>
      <c r="C1386">
        <v>616</v>
      </c>
      <c r="D1386">
        <v>3</v>
      </c>
    </row>
    <row r="1387" spans="1:4" x14ac:dyDescent="0.25">
      <c r="A1387">
        <v>1152.5999999999999</v>
      </c>
      <c r="B1387">
        <v>17</v>
      </c>
      <c r="C1387">
        <v>626</v>
      </c>
      <c r="D1387">
        <v>3</v>
      </c>
    </row>
    <row r="1388" spans="1:4" x14ac:dyDescent="0.25">
      <c r="A1388">
        <v>1152.8</v>
      </c>
      <c r="B1388">
        <v>22</v>
      </c>
      <c r="C1388">
        <v>676</v>
      </c>
      <c r="D1388">
        <v>2</v>
      </c>
    </row>
    <row r="1389" spans="1:4" x14ac:dyDescent="0.25">
      <c r="A1389">
        <v>1154.4000000000001</v>
      </c>
      <c r="B1389">
        <v>12</v>
      </c>
      <c r="C1389">
        <v>556</v>
      </c>
      <c r="D1389">
        <v>5</v>
      </c>
    </row>
    <row r="1390" spans="1:4" x14ac:dyDescent="0.25">
      <c r="A1390">
        <v>1155</v>
      </c>
      <c r="B1390">
        <v>35</v>
      </c>
      <c r="C1390">
        <v>400</v>
      </c>
      <c r="D1390">
        <v>2</v>
      </c>
    </row>
    <row r="1391" spans="1:4" x14ac:dyDescent="0.25">
      <c r="A1391">
        <v>1156</v>
      </c>
      <c r="B1391">
        <v>10</v>
      </c>
      <c r="C1391">
        <v>851</v>
      </c>
      <c r="D1391">
        <v>4</v>
      </c>
    </row>
    <row r="1392" spans="1:4" x14ac:dyDescent="0.25">
      <c r="A1392">
        <v>1156</v>
      </c>
      <c r="B1392">
        <v>10</v>
      </c>
      <c r="C1392">
        <v>856</v>
      </c>
      <c r="D1392">
        <v>4</v>
      </c>
    </row>
    <row r="1393" spans="1:4" x14ac:dyDescent="0.25">
      <c r="A1393">
        <v>1157.0999999999999</v>
      </c>
      <c r="B1393">
        <v>19</v>
      </c>
      <c r="C1393">
        <v>536</v>
      </c>
      <c r="D1393">
        <v>3</v>
      </c>
    </row>
    <row r="1394" spans="1:4" x14ac:dyDescent="0.25">
      <c r="A1394">
        <v>1157.0999999999999</v>
      </c>
      <c r="B1394">
        <v>19</v>
      </c>
      <c r="C1394">
        <v>556</v>
      </c>
      <c r="D1394">
        <v>3</v>
      </c>
    </row>
    <row r="1395" spans="1:4" x14ac:dyDescent="0.25">
      <c r="A1395">
        <v>1157.4000000000001</v>
      </c>
      <c r="B1395">
        <v>6</v>
      </c>
      <c r="C1395">
        <v>1000</v>
      </c>
      <c r="D1395">
        <v>6</v>
      </c>
    </row>
    <row r="1396" spans="1:4" x14ac:dyDescent="0.25">
      <c r="A1396">
        <v>1157.6999999999998</v>
      </c>
      <c r="B1396">
        <v>17</v>
      </c>
      <c r="C1396">
        <v>900</v>
      </c>
      <c r="D1396">
        <v>2</v>
      </c>
    </row>
    <row r="1397" spans="1:4" x14ac:dyDescent="0.25">
      <c r="A1397">
        <v>1158.4000000000001</v>
      </c>
      <c r="B1397">
        <v>16</v>
      </c>
      <c r="C1397">
        <v>500</v>
      </c>
      <c r="D1397">
        <v>4</v>
      </c>
    </row>
    <row r="1398" spans="1:4" x14ac:dyDescent="0.25">
      <c r="A1398">
        <v>1158.4000000000001</v>
      </c>
      <c r="B1398">
        <v>16</v>
      </c>
      <c r="C1398">
        <v>400</v>
      </c>
      <c r="D1398">
        <v>5</v>
      </c>
    </row>
    <row r="1399" spans="1:4" x14ac:dyDescent="0.25">
      <c r="A1399">
        <v>1159.2</v>
      </c>
      <c r="B1399">
        <v>21</v>
      </c>
      <c r="C1399">
        <v>500</v>
      </c>
      <c r="D1399">
        <v>3</v>
      </c>
    </row>
    <row r="1400" spans="1:4" x14ac:dyDescent="0.25">
      <c r="A1400">
        <v>1160</v>
      </c>
      <c r="B1400">
        <v>20</v>
      </c>
      <c r="C1400">
        <v>756</v>
      </c>
      <c r="D1400">
        <v>2</v>
      </c>
    </row>
    <row r="1401" spans="1:4" x14ac:dyDescent="0.25">
      <c r="A1401">
        <v>1161.3</v>
      </c>
      <c r="B1401">
        <v>7</v>
      </c>
      <c r="C1401">
        <v>2200</v>
      </c>
      <c r="D1401">
        <v>2</v>
      </c>
    </row>
    <row r="1402" spans="1:4" x14ac:dyDescent="0.25">
      <c r="A1402">
        <v>1162</v>
      </c>
      <c r="B1402">
        <v>14</v>
      </c>
      <c r="C1402">
        <v>586</v>
      </c>
      <c r="D1402">
        <v>4</v>
      </c>
    </row>
    <row r="1403" spans="1:4" x14ac:dyDescent="0.25">
      <c r="A1403">
        <v>1162.9000000000001</v>
      </c>
      <c r="B1403">
        <v>29</v>
      </c>
      <c r="C1403">
        <v>500</v>
      </c>
      <c r="D1403">
        <v>2</v>
      </c>
    </row>
    <row r="1404" spans="1:4" x14ac:dyDescent="0.25">
      <c r="A1404">
        <v>1163.5</v>
      </c>
      <c r="B1404">
        <v>13</v>
      </c>
      <c r="C1404">
        <v>1200</v>
      </c>
      <c r="D1404">
        <v>2</v>
      </c>
    </row>
    <row r="1405" spans="1:4" x14ac:dyDescent="0.25">
      <c r="A1405">
        <v>1164.8</v>
      </c>
      <c r="B1405">
        <v>16</v>
      </c>
      <c r="C1405">
        <v>676</v>
      </c>
      <c r="D1405">
        <v>3</v>
      </c>
    </row>
    <row r="1406" spans="1:4" x14ac:dyDescent="0.25">
      <c r="A1406">
        <v>1166.4000000000001</v>
      </c>
      <c r="B1406">
        <v>12</v>
      </c>
      <c r="C1406">
        <v>926</v>
      </c>
      <c r="D1406">
        <v>3</v>
      </c>
    </row>
    <row r="1407" spans="1:4" x14ac:dyDescent="0.25">
      <c r="A1407">
        <v>1168.2</v>
      </c>
      <c r="B1407">
        <v>11</v>
      </c>
      <c r="C1407">
        <v>500</v>
      </c>
      <c r="D1407">
        <v>6</v>
      </c>
    </row>
    <row r="1408" spans="1:4" x14ac:dyDescent="0.25">
      <c r="A1408">
        <v>1170</v>
      </c>
      <c r="B1408">
        <v>25</v>
      </c>
      <c r="C1408">
        <v>300</v>
      </c>
      <c r="D1408">
        <v>4</v>
      </c>
    </row>
    <row r="1409" spans="1:4" x14ac:dyDescent="0.25">
      <c r="A1409">
        <v>1170.3999999999999</v>
      </c>
      <c r="B1409">
        <v>14</v>
      </c>
      <c r="C1409">
        <v>786</v>
      </c>
      <c r="D1409">
        <v>3</v>
      </c>
    </row>
    <row r="1410" spans="1:4" x14ac:dyDescent="0.25">
      <c r="A1410">
        <v>1171.2</v>
      </c>
      <c r="B1410">
        <v>8</v>
      </c>
      <c r="C1410">
        <v>900</v>
      </c>
      <c r="D1410">
        <v>5</v>
      </c>
    </row>
    <row r="1411" spans="1:4" x14ac:dyDescent="0.25">
      <c r="A1411">
        <v>1171.8</v>
      </c>
      <c r="B1411">
        <v>18</v>
      </c>
      <c r="C1411">
        <v>851</v>
      </c>
      <c r="D1411">
        <v>2</v>
      </c>
    </row>
    <row r="1412" spans="1:4" x14ac:dyDescent="0.25">
      <c r="A1412">
        <v>1171.8</v>
      </c>
      <c r="B1412">
        <v>18</v>
      </c>
      <c r="C1412">
        <v>856</v>
      </c>
      <c r="D1412">
        <v>2</v>
      </c>
    </row>
    <row r="1413" spans="1:4" x14ac:dyDescent="0.25">
      <c r="A1413">
        <v>1172.5999999999999</v>
      </c>
      <c r="B1413">
        <v>11</v>
      </c>
      <c r="C1413">
        <v>626</v>
      </c>
      <c r="D1413">
        <v>5</v>
      </c>
    </row>
    <row r="1414" spans="1:4" x14ac:dyDescent="0.25">
      <c r="A1414">
        <v>1172.6000000000001</v>
      </c>
      <c r="B1414">
        <v>26</v>
      </c>
      <c r="C1414">
        <v>400</v>
      </c>
      <c r="D1414">
        <v>3</v>
      </c>
    </row>
    <row r="1415" spans="1:4" x14ac:dyDescent="0.25">
      <c r="A1415">
        <v>1173</v>
      </c>
      <c r="B1415">
        <v>23</v>
      </c>
      <c r="C1415">
        <v>656</v>
      </c>
      <c r="D1415">
        <v>2</v>
      </c>
    </row>
    <row r="1416" spans="1:4" x14ac:dyDescent="0.25">
      <c r="A1416">
        <v>1173.6000000000001</v>
      </c>
      <c r="B1416">
        <v>18</v>
      </c>
      <c r="C1416">
        <v>600</v>
      </c>
      <c r="D1416">
        <v>3</v>
      </c>
    </row>
    <row r="1417" spans="1:4" x14ac:dyDescent="0.25">
      <c r="A1417">
        <v>1175.2</v>
      </c>
      <c r="B1417">
        <v>13</v>
      </c>
      <c r="C1417">
        <v>816</v>
      </c>
      <c r="D1417">
        <v>3</v>
      </c>
    </row>
    <row r="1418" spans="1:4" x14ac:dyDescent="0.25">
      <c r="A1418">
        <v>1175.2</v>
      </c>
      <c r="B1418">
        <v>13</v>
      </c>
      <c r="C1418">
        <v>846</v>
      </c>
      <c r="D1418">
        <v>3</v>
      </c>
    </row>
    <row r="1419" spans="1:4" x14ac:dyDescent="0.25">
      <c r="A1419">
        <v>1175.2</v>
      </c>
      <c r="B1419">
        <v>13</v>
      </c>
      <c r="C1419">
        <v>856</v>
      </c>
      <c r="D1419">
        <v>3</v>
      </c>
    </row>
    <row r="1420" spans="1:4" x14ac:dyDescent="0.25">
      <c r="A1420">
        <v>1177.5</v>
      </c>
      <c r="B1420">
        <v>25</v>
      </c>
      <c r="C1420">
        <v>600</v>
      </c>
      <c r="D1420">
        <v>2</v>
      </c>
    </row>
    <row r="1421" spans="1:4" x14ac:dyDescent="0.25">
      <c r="A1421">
        <v>1179.2</v>
      </c>
      <c r="B1421">
        <v>11</v>
      </c>
      <c r="C1421">
        <v>786</v>
      </c>
      <c r="D1421">
        <v>4</v>
      </c>
    </row>
    <row r="1422" spans="1:4" x14ac:dyDescent="0.25">
      <c r="A1422">
        <v>1179.8000000000002</v>
      </c>
      <c r="B1422">
        <v>34</v>
      </c>
      <c r="C1422">
        <v>300</v>
      </c>
      <c r="D1422">
        <v>3</v>
      </c>
    </row>
    <row r="1423" spans="1:4" x14ac:dyDescent="0.25">
      <c r="A1423">
        <v>1180</v>
      </c>
      <c r="B1423">
        <v>10</v>
      </c>
      <c r="C1423">
        <v>876</v>
      </c>
      <c r="D1423">
        <v>4</v>
      </c>
    </row>
    <row r="1424" spans="1:4" x14ac:dyDescent="0.25">
      <c r="A1424">
        <v>1183</v>
      </c>
      <c r="B1424">
        <v>7</v>
      </c>
      <c r="C1424">
        <v>856</v>
      </c>
      <c r="D1424">
        <v>6</v>
      </c>
    </row>
    <row r="1425" spans="1:4" x14ac:dyDescent="0.25">
      <c r="A1425">
        <v>1185.8</v>
      </c>
      <c r="B1425">
        <v>14</v>
      </c>
      <c r="C1425">
        <v>600</v>
      </c>
      <c r="D1425">
        <v>4</v>
      </c>
    </row>
    <row r="1426" spans="1:4" x14ac:dyDescent="0.25">
      <c r="A1426">
        <v>1186.5</v>
      </c>
      <c r="B1426">
        <v>21</v>
      </c>
      <c r="C1426">
        <v>300</v>
      </c>
      <c r="D1426">
        <v>5</v>
      </c>
    </row>
    <row r="1427" spans="1:4" x14ac:dyDescent="0.25">
      <c r="A1427">
        <v>1188</v>
      </c>
      <c r="B1427">
        <v>36</v>
      </c>
      <c r="C1427">
        <v>400</v>
      </c>
      <c r="D1427">
        <v>2</v>
      </c>
    </row>
    <row r="1428" spans="1:4" x14ac:dyDescent="0.25">
      <c r="A1428">
        <v>1189.5</v>
      </c>
      <c r="B1428">
        <v>15</v>
      </c>
      <c r="C1428">
        <v>531</v>
      </c>
      <c r="D1428">
        <v>4</v>
      </c>
    </row>
    <row r="1429" spans="1:4" x14ac:dyDescent="0.25">
      <c r="A1429">
        <v>1189.5</v>
      </c>
      <c r="B1429">
        <v>15</v>
      </c>
      <c r="C1429">
        <v>556</v>
      </c>
      <c r="D1429">
        <v>4</v>
      </c>
    </row>
    <row r="1430" spans="1:4" x14ac:dyDescent="0.25">
      <c r="A1430">
        <v>1190</v>
      </c>
      <c r="B1430">
        <v>17</v>
      </c>
      <c r="C1430">
        <v>926</v>
      </c>
      <c r="D1430">
        <v>2</v>
      </c>
    </row>
    <row r="1431" spans="1:4" x14ac:dyDescent="0.25">
      <c r="A1431">
        <v>1190</v>
      </c>
      <c r="B1431">
        <v>17</v>
      </c>
      <c r="C1431">
        <v>986</v>
      </c>
      <c r="D1431">
        <v>2</v>
      </c>
    </row>
    <row r="1432" spans="1:4" x14ac:dyDescent="0.25">
      <c r="A1432">
        <v>1190.8</v>
      </c>
      <c r="B1432">
        <v>13</v>
      </c>
      <c r="C1432">
        <v>651</v>
      </c>
      <c r="D1432">
        <v>4</v>
      </c>
    </row>
    <row r="1433" spans="1:4" x14ac:dyDescent="0.25">
      <c r="A1433">
        <v>1190.8</v>
      </c>
      <c r="B1433">
        <v>13</v>
      </c>
      <c r="C1433">
        <v>656</v>
      </c>
      <c r="D1433">
        <v>4</v>
      </c>
    </row>
    <row r="1434" spans="1:4" x14ac:dyDescent="0.25">
      <c r="A1434">
        <v>1194</v>
      </c>
      <c r="B1434">
        <v>6</v>
      </c>
      <c r="C1434">
        <v>2000</v>
      </c>
      <c r="D1434">
        <v>3</v>
      </c>
    </row>
    <row r="1435" spans="1:4" x14ac:dyDescent="0.25">
      <c r="A1435">
        <v>1194.3</v>
      </c>
      <c r="B1435">
        <v>9</v>
      </c>
      <c r="C1435">
        <v>986</v>
      </c>
      <c r="D1435">
        <v>4</v>
      </c>
    </row>
    <row r="1436" spans="1:4" x14ac:dyDescent="0.25">
      <c r="A1436">
        <v>1194.3</v>
      </c>
      <c r="B1436">
        <v>9</v>
      </c>
      <c r="C1436">
        <v>1000</v>
      </c>
      <c r="D1436">
        <v>4</v>
      </c>
    </row>
    <row r="1437" spans="1:4" x14ac:dyDescent="0.25">
      <c r="A1437">
        <v>1196</v>
      </c>
      <c r="B1437">
        <v>20</v>
      </c>
      <c r="C1437">
        <v>400</v>
      </c>
      <c r="D1437">
        <v>4</v>
      </c>
    </row>
    <row r="1438" spans="1:4" x14ac:dyDescent="0.25">
      <c r="A1438">
        <v>1196</v>
      </c>
      <c r="B1438">
        <v>4</v>
      </c>
      <c r="C1438">
        <v>2000</v>
      </c>
      <c r="D1438">
        <v>5</v>
      </c>
    </row>
    <row r="1439" spans="1:4" x14ac:dyDescent="0.25">
      <c r="A1439">
        <v>1197</v>
      </c>
      <c r="B1439">
        <v>18</v>
      </c>
      <c r="C1439">
        <v>876</v>
      </c>
      <c r="D1439">
        <v>2</v>
      </c>
    </row>
    <row r="1440" spans="1:4" x14ac:dyDescent="0.25">
      <c r="A1440">
        <v>1197</v>
      </c>
      <c r="B1440">
        <v>18</v>
      </c>
      <c r="C1440">
        <v>886</v>
      </c>
      <c r="D1440">
        <v>2</v>
      </c>
    </row>
    <row r="1441" spans="1:4" x14ac:dyDescent="0.25">
      <c r="A1441">
        <v>1198.4000000000001</v>
      </c>
      <c r="B1441">
        <v>8</v>
      </c>
      <c r="C1441">
        <v>2000</v>
      </c>
      <c r="D1441">
        <v>2</v>
      </c>
    </row>
    <row r="1442" spans="1:4" x14ac:dyDescent="0.25">
      <c r="A1442">
        <v>1199.8999999999999</v>
      </c>
      <c r="B1442">
        <v>13</v>
      </c>
      <c r="C1442">
        <v>876</v>
      </c>
      <c r="D1442">
        <v>3</v>
      </c>
    </row>
    <row r="1443" spans="1:4" x14ac:dyDescent="0.25">
      <c r="A1443">
        <v>1199.8999999999999</v>
      </c>
      <c r="B1443">
        <v>13</v>
      </c>
      <c r="C1443">
        <v>886</v>
      </c>
      <c r="D1443">
        <v>3</v>
      </c>
    </row>
    <row r="1444" spans="1:4" x14ac:dyDescent="0.25">
      <c r="A1444">
        <v>1200</v>
      </c>
      <c r="B1444">
        <v>15</v>
      </c>
      <c r="C1444">
        <v>750</v>
      </c>
      <c r="D1444">
        <v>3</v>
      </c>
    </row>
    <row r="1445" spans="1:4" x14ac:dyDescent="0.25">
      <c r="A1445">
        <v>1202</v>
      </c>
      <c r="B1445">
        <v>20</v>
      </c>
      <c r="C1445">
        <v>786</v>
      </c>
      <c r="D1445">
        <v>2</v>
      </c>
    </row>
    <row r="1446" spans="1:4" x14ac:dyDescent="0.25">
      <c r="A1446">
        <v>1203</v>
      </c>
      <c r="B1446">
        <v>30</v>
      </c>
      <c r="C1446">
        <v>500</v>
      </c>
      <c r="D1446">
        <v>2</v>
      </c>
    </row>
    <row r="1447" spans="1:4" x14ac:dyDescent="0.25">
      <c r="A1447">
        <v>1203.2</v>
      </c>
      <c r="B1447">
        <v>16</v>
      </c>
      <c r="C1447">
        <v>1000</v>
      </c>
      <c r="D1447">
        <v>2</v>
      </c>
    </row>
    <row r="1448" spans="1:4" x14ac:dyDescent="0.25">
      <c r="A1448">
        <v>1203.5999999999999</v>
      </c>
      <c r="B1448">
        <v>17</v>
      </c>
      <c r="C1448">
        <v>656</v>
      </c>
      <c r="D1448">
        <v>3</v>
      </c>
    </row>
    <row r="1449" spans="1:4" x14ac:dyDescent="0.25">
      <c r="A1449">
        <v>1205.2</v>
      </c>
      <c r="B1449">
        <v>23</v>
      </c>
      <c r="C1449">
        <v>676</v>
      </c>
      <c r="D1449">
        <v>2</v>
      </c>
    </row>
    <row r="1450" spans="1:4" x14ac:dyDescent="0.25">
      <c r="A1450">
        <v>1206.8999999999999</v>
      </c>
      <c r="B1450">
        <v>9</v>
      </c>
      <c r="C1450">
        <v>1800</v>
      </c>
      <c r="D1450">
        <v>2</v>
      </c>
    </row>
    <row r="1451" spans="1:4" x14ac:dyDescent="0.25">
      <c r="A1451">
        <v>1207.2</v>
      </c>
      <c r="B1451">
        <v>8</v>
      </c>
      <c r="C1451">
        <v>750</v>
      </c>
      <c r="D1451">
        <v>6</v>
      </c>
    </row>
    <row r="1452" spans="1:4" x14ac:dyDescent="0.25">
      <c r="A1452">
        <v>1208</v>
      </c>
      <c r="B1452">
        <v>10</v>
      </c>
      <c r="C1452">
        <v>900</v>
      </c>
      <c r="D1452">
        <v>4</v>
      </c>
    </row>
    <row r="1453" spans="1:4" x14ac:dyDescent="0.25">
      <c r="A1453">
        <v>1209</v>
      </c>
      <c r="B1453">
        <v>15</v>
      </c>
      <c r="C1453">
        <v>756</v>
      </c>
      <c r="D1453">
        <v>3</v>
      </c>
    </row>
    <row r="1454" spans="1:4" x14ac:dyDescent="0.25">
      <c r="A1454">
        <v>1209.6000000000001</v>
      </c>
      <c r="B1454">
        <v>21</v>
      </c>
      <c r="C1454">
        <v>750</v>
      </c>
      <c r="D1454">
        <v>2</v>
      </c>
    </row>
    <row r="1455" spans="1:4" x14ac:dyDescent="0.25">
      <c r="A1455">
        <v>1210.1999999999998</v>
      </c>
      <c r="B1455">
        <v>3</v>
      </c>
      <c r="C1455">
        <v>2500</v>
      </c>
      <c r="D1455">
        <v>6</v>
      </c>
    </row>
    <row r="1456" spans="1:4" x14ac:dyDescent="0.25">
      <c r="A1456">
        <v>1212.2</v>
      </c>
      <c r="B1456">
        <v>19</v>
      </c>
      <c r="C1456">
        <v>586</v>
      </c>
      <c r="D1456">
        <v>3</v>
      </c>
    </row>
    <row r="1457" spans="1:4" x14ac:dyDescent="0.25">
      <c r="A1457">
        <v>1214.4000000000001</v>
      </c>
      <c r="B1457">
        <v>22</v>
      </c>
      <c r="C1457">
        <v>500</v>
      </c>
      <c r="D1457">
        <v>3</v>
      </c>
    </row>
    <row r="1458" spans="1:4" x14ac:dyDescent="0.25">
      <c r="A1458">
        <v>1214.5</v>
      </c>
      <c r="B1458">
        <v>35</v>
      </c>
      <c r="C1458">
        <v>300</v>
      </c>
      <c r="D1458">
        <v>3</v>
      </c>
    </row>
    <row r="1459" spans="1:4" x14ac:dyDescent="0.25">
      <c r="A1459">
        <v>1215.2</v>
      </c>
      <c r="B1459">
        <v>8</v>
      </c>
      <c r="C1459">
        <v>1500</v>
      </c>
      <c r="D1459">
        <v>3</v>
      </c>
    </row>
    <row r="1460" spans="1:4" x14ac:dyDescent="0.25">
      <c r="A1460">
        <v>1216.8</v>
      </c>
      <c r="B1460">
        <v>26</v>
      </c>
      <c r="C1460">
        <v>300</v>
      </c>
      <c r="D1460">
        <v>4</v>
      </c>
    </row>
    <row r="1461" spans="1:4" x14ac:dyDescent="0.25">
      <c r="A1461">
        <v>1217.5</v>
      </c>
      <c r="B1461">
        <v>25</v>
      </c>
      <c r="C1461">
        <v>207</v>
      </c>
      <c r="D1461">
        <v>6</v>
      </c>
    </row>
    <row r="1462" spans="1:4" x14ac:dyDescent="0.25">
      <c r="A1462">
        <v>1217.7</v>
      </c>
      <c r="B1462">
        <v>27</v>
      </c>
      <c r="C1462">
        <v>400</v>
      </c>
      <c r="D1462">
        <v>3</v>
      </c>
    </row>
    <row r="1463" spans="1:4" x14ac:dyDescent="0.25">
      <c r="A1463">
        <v>1218</v>
      </c>
      <c r="B1463">
        <v>20</v>
      </c>
      <c r="C1463">
        <v>536</v>
      </c>
      <c r="D1463">
        <v>3</v>
      </c>
    </row>
    <row r="1464" spans="1:4" x14ac:dyDescent="0.25">
      <c r="A1464">
        <v>1218</v>
      </c>
      <c r="B1464">
        <v>20</v>
      </c>
      <c r="C1464">
        <v>556</v>
      </c>
      <c r="D1464">
        <v>3</v>
      </c>
    </row>
    <row r="1465" spans="1:4" x14ac:dyDescent="0.25">
      <c r="A1465">
        <v>1218.6000000000001</v>
      </c>
      <c r="B1465">
        <v>18</v>
      </c>
      <c r="C1465">
        <v>300</v>
      </c>
      <c r="D1465">
        <v>6</v>
      </c>
    </row>
    <row r="1466" spans="1:4" x14ac:dyDescent="0.25">
      <c r="A1466">
        <v>1220.3999999999999</v>
      </c>
      <c r="B1466">
        <v>18</v>
      </c>
      <c r="C1466">
        <v>616</v>
      </c>
      <c r="D1466">
        <v>3</v>
      </c>
    </row>
    <row r="1467" spans="1:4" x14ac:dyDescent="0.25">
      <c r="A1467">
        <v>1220.3999999999999</v>
      </c>
      <c r="B1467">
        <v>18</v>
      </c>
      <c r="C1467">
        <v>626</v>
      </c>
      <c r="D1467">
        <v>3</v>
      </c>
    </row>
    <row r="1468" spans="1:4" x14ac:dyDescent="0.25">
      <c r="A1468">
        <v>1221</v>
      </c>
      <c r="B1468">
        <v>37</v>
      </c>
      <c r="C1468">
        <v>400</v>
      </c>
      <c r="D1468">
        <v>2</v>
      </c>
    </row>
    <row r="1469" spans="1:4" x14ac:dyDescent="0.25">
      <c r="A1469">
        <v>1221</v>
      </c>
      <c r="B1469">
        <v>11</v>
      </c>
      <c r="C1469">
        <v>656</v>
      </c>
      <c r="D1469">
        <v>5</v>
      </c>
    </row>
    <row r="1470" spans="1:4" x14ac:dyDescent="0.25">
      <c r="A1470">
        <v>1222</v>
      </c>
      <c r="B1470">
        <v>13</v>
      </c>
      <c r="C1470">
        <v>676</v>
      </c>
      <c r="D1470">
        <v>4</v>
      </c>
    </row>
    <row r="1471" spans="1:4" x14ac:dyDescent="0.25">
      <c r="A1471">
        <v>1222.2</v>
      </c>
      <c r="B1471">
        <v>14</v>
      </c>
      <c r="C1471">
        <v>400</v>
      </c>
      <c r="D1471">
        <v>6</v>
      </c>
    </row>
    <row r="1472" spans="1:4" x14ac:dyDescent="0.25">
      <c r="A1472">
        <v>1224</v>
      </c>
      <c r="B1472">
        <v>24</v>
      </c>
      <c r="C1472">
        <v>656</v>
      </c>
      <c r="D1472">
        <v>2</v>
      </c>
    </row>
    <row r="1473" spans="1:4" x14ac:dyDescent="0.25">
      <c r="A1473">
        <v>1224.6000000000001</v>
      </c>
      <c r="B1473">
        <v>26</v>
      </c>
      <c r="C1473">
        <v>600</v>
      </c>
      <c r="D1473">
        <v>2</v>
      </c>
    </row>
    <row r="1474" spans="1:4" x14ac:dyDescent="0.25">
      <c r="A1474">
        <v>1225.4000000000001</v>
      </c>
      <c r="B1474">
        <v>11</v>
      </c>
      <c r="C1474">
        <v>1500</v>
      </c>
      <c r="D1474">
        <v>2</v>
      </c>
    </row>
    <row r="1475" spans="1:4" x14ac:dyDescent="0.25">
      <c r="A1475">
        <v>1225.8</v>
      </c>
      <c r="B1475">
        <v>18</v>
      </c>
      <c r="C1475">
        <v>900</v>
      </c>
      <c r="D1475">
        <v>2</v>
      </c>
    </row>
    <row r="1476" spans="1:4" x14ac:dyDescent="0.25">
      <c r="A1476">
        <v>1227.8</v>
      </c>
      <c r="B1476">
        <v>14</v>
      </c>
      <c r="C1476">
        <v>500</v>
      </c>
      <c r="D1476">
        <v>5</v>
      </c>
    </row>
    <row r="1477" spans="1:4" x14ac:dyDescent="0.25">
      <c r="A1477">
        <v>1229.5</v>
      </c>
      <c r="B1477">
        <v>5</v>
      </c>
      <c r="C1477">
        <v>2500</v>
      </c>
      <c r="D1477">
        <v>3</v>
      </c>
    </row>
    <row r="1478" spans="1:4" x14ac:dyDescent="0.25">
      <c r="A1478">
        <v>1229.8</v>
      </c>
      <c r="B1478">
        <v>13</v>
      </c>
      <c r="C1478">
        <v>900</v>
      </c>
      <c r="D1478">
        <v>3</v>
      </c>
    </row>
    <row r="1479" spans="1:4" x14ac:dyDescent="0.25">
      <c r="A1479">
        <v>1230.6000000000001</v>
      </c>
      <c r="B1479">
        <v>14</v>
      </c>
      <c r="C1479">
        <v>626</v>
      </c>
      <c r="D1479">
        <v>4</v>
      </c>
    </row>
    <row r="1480" spans="1:4" x14ac:dyDescent="0.25">
      <c r="A1480">
        <v>1230.8000000000002</v>
      </c>
      <c r="B1480">
        <v>17</v>
      </c>
      <c r="C1480">
        <v>500</v>
      </c>
      <c r="D1480">
        <v>4</v>
      </c>
    </row>
    <row r="1481" spans="1:4" x14ac:dyDescent="0.25">
      <c r="A1481">
        <v>1230.8000000000002</v>
      </c>
      <c r="B1481">
        <v>17</v>
      </c>
      <c r="C1481">
        <v>400</v>
      </c>
      <c r="D1481">
        <v>5</v>
      </c>
    </row>
    <row r="1482" spans="1:4" x14ac:dyDescent="0.25">
      <c r="A1482">
        <v>1232.4000000000001</v>
      </c>
      <c r="B1482">
        <v>12</v>
      </c>
      <c r="C1482">
        <v>600</v>
      </c>
      <c r="D1482">
        <v>5</v>
      </c>
    </row>
    <row r="1483" spans="1:4" x14ac:dyDescent="0.25">
      <c r="A1483">
        <v>1234.8</v>
      </c>
      <c r="B1483">
        <v>7</v>
      </c>
      <c r="C1483">
        <v>900</v>
      </c>
      <c r="D1483">
        <v>6</v>
      </c>
    </row>
    <row r="1484" spans="1:4" x14ac:dyDescent="0.25">
      <c r="A1484">
        <v>1234.8000000000002</v>
      </c>
      <c r="B1484">
        <v>12</v>
      </c>
      <c r="C1484">
        <v>750</v>
      </c>
      <c r="D1484">
        <v>4</v>
      </c>
    </row>
    <row r="1485" spans="1:4" x14ac:dyDescent="0.25">
      <c r="A1485">
        <v>1235</v>
      </c>
      <c r="B1485">
        <v>10</v>
      </c>
      <c r="C1485">
        <v>1200</v>
      </c>
      <c r="D1485">
        <v>3</v>
      </c>
    </row>
    <row r="1486" spans="1:4" x14ac:dyDescent="0.25">
      <c r="A1486">
        <v>1236.8999999999999</v>
      </c>
      <c r="B1486">
        <v>19</v>
      </c>
      <c r="C1486">
        <v>851</v>
      </c>
      <c r="D1486">
        <v>2</v>
      </c>
    </row>
    <row r="1487" spans="1:4" x14ac:dyDescent="0.25">
      <c r="A1487">
        <v>1236.8999999999999</v>
      </c>
      <c r="B1487">
        <v>19</v>
      </c>
      <c r="C1487">
        <v>856</v>
      </c>
      <c r="D1487">
        <v>2</v>
      </c>
    </row>
    <row r="1488" spans="1:4" x14ac:dyDescent="0.25">
      <c r="A1488">
        <v>1237.5999999999999</v>
      </c>
      <c r="B1488">
        <v>17</v>
      </c>
      <c r="C1488">
        <v>676</v>
      </c>
      <c r="D1488">
        <v>3</v>
      </c>
    </row>
    <row r="1489" spans="1:4" x14ac:dyDescent="0.25">
      <c r="A1489">
        <v>1238.8</v>
      </c>
      <c r="B1489">
        <v>19</v>
      </c>
      <c r="C1489">
        <v>600</v>
      </c>
      <c r="D1489">
        <v>3</v>
      </c>
    </row>
    <row r="1490" spans="1:4" x14ac:dyDescent="0.25">
      <c r="A1490">
        <v>1240.8</v>
      </c>
      <c r="B1490">
        <v>4</v>
      </c>
      <c r="C1490">
        <v>2500</v>
      </c>
      <c r="D1490">
        <v>4</v>
      </c>
    </row>
    <row r="1491" spans="1:4" x14ac:dyDescent="0.25">
      <c r="A1491">
        <v>1243</v>
      </c>
      <c r="B1491">
        <v>22</v>
      </c>
      <c r="C1491">
        <v>300</v>
      </c>
      <c r="D1491">
        <v>5</v>
      </c>
    </row>
    <row r="1492" spans="1:4" x14ac:dyDescent="0.25">
      <c r="A1492">
        <v>1243.1999999999998</v>
      </c>
      <c r="B1492">
        <v>12</v>
      </c>
      <c r="C1492">
        <v>756</v>
      </c>
      <c r="D1492">
        <v>4</v>
      </c>
    </row>
    <row r="1493" spans="1:4" x14ac:dyDescent="0.25">
      <c r="A1493">
        <v>1245</v>
      </c>
      <c r="B1493">
        <v>15</v>
      </c>
      <c r="C1493">
        <v>586</v>
      </c>
      <c r="D1493">
        <v>4</v>
      </c>
    </row>
    <row r="1494" spans="1:4" x14ac:dyDescent="0.25">
      <c r="A1494">
        <v>1245</v>
      </c>
      <c r="B1494">
        <v>10</v>
      </c>
      <c r="C1494">
        <v>600</v>
      </c>
      <c r="D1494">
        <v>6</v>
      </c>
    </row>
    <row r="1495" spans="1:4" x14ac:dyDescent="0.25">
      <c r="A1495">
        <v>1248</v>
      </c>
      <c r="B1495">
        <v>10</v>
      </c>
      <c r="C1495">
        <v>750</v>
      </c>
      <c r="D1495">
        <v>5</v>
      </c>
    </row>
    <row r="1496" spans="1:4" x14ac:dyDescent="0.25">
      <c r="A1496">
        <v>1249.2</v>
      </c>
      <c r="B1496">
        <v>36</v>
      </c>
      <c r="C1496">
        <v>300</v>
      </c>
      <c r="D1496">
        <v>3</v>
      </c>
    </row>
    <row r="1497" spans="1:4" x14ac:dyDescent="0.25">
      <c r="A1497">
        <v>1249.5999999999999</v>
      </c>
      <c r="B1497">
        <v>8</v>
      </c>
      <c r="C1497">
        <v>1200</v>
      </c>
      <c r="D1497">
        <v>4</v>
      </c>
    </row>
    <row r="1498" spans="1:4" x14ac:dyDescent="0.25">
      <c r="A1498">
        <v>1250.6000000000001</v>
      </c>
      <c r="B1498">
        <v>13</v>
      </c>
      <c r="C1498">
        <v>556</v>
      </c>
      <c r="D1498">
        <v>5</v>
      </c>
    </row>
    <row r="1499" spans="1:4" x14ac:dyDescent="0.25">
      <c r="A1499">
        <v>1250.8</v>
      </c>
      <c r="B1499">
        <v>4</v>
      </c>
      <c r="C1499">
        <v>1800</v>
      </c>
      <c r="D1499">
        <v>6</v>
      </c>
    </row>
    <row r="1500" spans="1:4" x14ac:dyDescent="0.25">
      <c r="A1500">
        <v>1251.5</v>
      </c>
      <c r="B1500">
        <v>5</v>
      </c>
      <c r="C1500">
        <v>2000</v>
      </c>
      <c r="D1500">
        <v>4</v>
      </c>
    </row>
    <row r="1501" spans="1:4" x14ac:dyDescent="0.25">
      <c r="A1501">
        <v>1251.5999999999999</v>
      </c>
      <c r="B1501">
        <v>12</v>
      </c>
      <c r="C1501">
        <v>986</v>
      </c>
      <c r="D1501">
        <v>3</v>
      </c>
    </row>
    <row r="1502" spans="1:4" x14ac:dyDescent="0.25">
      <c r="A1502">
        <v>1251.5999999999999</v>
      </c>
      <c r="B1502">
        <v>12</v>
      </c>
      <c r="C1502">
        <v>991</v>
      </c>
      <c r="D1502">
        <v>3</v>
      </c>
    </row>
    <row r="1503" spans="1:4" x14ac:dyDescent="0.25">
      <c r="A1503">
        <v>1251.5999999999999</v>
      </c>
      <c r="B1503">
        <v>12</v>
      </c>
      <c r="C1503">
        <v>1000</v>
      </c>
      <c r="D1503">
        <v>3</v>
      </c>
    </row>
    <row r="1504" spans="1:4" x14ac:dyDescent="0.25">
      <c r="A1504">
        <v>1253</v>
      </c>
      <c r="B1504">
        <v>14</v>
      </c>
      <c r="C1504">
        <v>1200</v>
      </c>
      <c r="D1504">
        <v>2</v>
      </c>
    </row>
    <row r="1505" spans="1:4" x14ac:dyDescent="0.25">
      <c r="A1505">
        <v>1254</v>
      </c>
      <c r="B1505">
        <v>38</v>
      </c>
      <c r="C1505">
        <v>400</v>
      </c>
      <c r="D1505">
        <v>2</v>
      </c>
    </row>
    <row r="1506" spans="1:4" x14ac:dyDescent="0.25">
      <c r="A1506">
        <v>1254</v>
      </c>
      <c r="B1506">
        <v>15</v>
      </c>
      <c r="C1506">
        <v>786</v>
      </c>
      <c r="D1506">
        <v>3</v>
      </c>
    </row>
    <row r="1507" spans="1:4" x14ac:dyDescent="0.25">
      <c r="A1507">
        <v>1255.8</v>
      </c>
      <c r="B1507">
        <v>21</v>
      </c>
      <c r="C1507">
        <v>400</v>
      </c>
      <c r="D1507">
        <v>4</v>
      </c>
    </row>
    <row r="1508" spans="1:4" x14ac:dyDescent="0.25">
      <c r="A1508">
        <v>1257.5999999999999</v>
      </c>
      <c r="B1508">
        <v>24</v>
      </c>
      <c r="C1508">
        <v>676</v>
      </c>
      <c r="D1508">
        <v>2</v>
      </c>
    </row>
    <row r="1509" spans="1:4" x14ac:dyDescent="0.25">
      <c r="A1509">
        <v>1260</v>
      </c>
      <c r="B1509">
        <v>18</v>
      </c>
      <c r="C1509">
        <v>926</v>
      </c>
      <c r="D1509">
        <v>2</v>
      </c>
    </row>
    <row r="1510" spans="1:4" x14ac:dyDescent="0.25">
      <c r="A1510">
        <v>1260</v>
      </c>
      <c r="B1510">
        <v>18</v>
      </c>
      <c r="C1510">
        <v>986</v>
      </c>
      <c r="D1510">
        <v>2</v>
      </c>
    </row>
    <row r="1511" spans="1:4" x14ac:dyDescent="0.25">
      <c r="A1511">
        <v>1260.8999999999999</v>
      </c>
      <c r="B1511">
        <v>9</v>
      </c>
      <c r="C1511">
        <v>851</v>
      </c>
      <c r="D1511">
        <v>5</v>
      </c>
    </row>
    <row r="1512" spans="1:4" x14ac:dyDescent="0.25">
      <c r="A1512">
        <v>1260.8999999999999</v>
      </c>
      <c r="B1512">
        <v>9</v>
      </c>
      <c r="C1512">
        <v>856</v>
      </c>
      <c r="D1512">
        <v>5</v>
      </c>
    </row>
    <row r="1513" spans="1:4" x14ac:dyDescent="0.25">
      <c r="A1513">
        <v>1261.3999999999999</v>
      </c>
      <c r="B1513">
        <v>7</v>
      </c>
      <c r="C1513">
        <v>1800</v>
      </c>
      <c r="D1513">
        <v>3</v>
      </c>
    </row>
    <row r="1514" spans="1:4" x14ac:dyDescent="0.25">
      <c r="A1514">
        <v>1262.8</v>
      </c>
      <c r="B1514">
        <v>28</v>
      </c>
      <c r="C1514">
        <v>400</v>
      </c>
      <c r="D1514">
        <v>3</v>
      </c>
    </row>
    <row r="1515" spans="1:4" x14ac:dyDescent="0.25">
      <c r="A1515">
        <v>1263.5</v>
      </c>
      <c r="B1515">
        <v>19</v>
      </c>
      <c r="C1515">
        <v>876</v>
      </c>
      <c r="D1515">
        <v>2</v>
      </c>
    </row>
    <row r="1516" spans="1:4" x14ac:dyDescent="0.25">
      <c r="A1516">
        <v>1263.5</v>
      </c>
      <c r="B1516">
        <v>19</v>
      </c>
      <c r="C1516">
        <v>886</v>
      </c>
      <c r="D1516">
        <v>2</v>
      </c>
    </row>
    <row r="1517" spans="1:4" x14ac:dyDescent="0.25">
      <c r="A1517">
        <v>1263.5999999999999</v>
      </c>
      <c r="B1517">
        <v>27</v>
      </c>
      <c r="C1517">
        <v>300</v>
      </c>
      <c r="D1517">
        <v>4</v>
      </c>
    </row>
    <row r="1518" spans="1:4" x14ac:dyDescent="0.25">
      <c r="A1518">
        <v>1263.6000000000001</v>
      </c>
      <c r="B1518">
        <v>13</v>
      </c>
      <c r="C1518">
        <v>926</v>
      </c>
      <c r="D1518">
        <v>3</v>
      </c>
    </row>
    <row r="1519" spans="1:4" x14ac:dyDescent="0.25">
      <c r="A1519">
        <v>1265.6000000000001</v>
      </c>
      <c r="B1519">
        <v>14</v>
      </c>
      <c r="C1519">
        <v>816</v>
      </c>
      <c r="D1519">
        <v>3</v>
      </c>
    </row>
    <row r="1520" spans="1:4" x14ac:dyDescent="0.25">
      <c r="A1520">
        <v>1265.6000000000001</v>
      </c>
      <c r="B1520">
        <v>14</v>
      </c>
      <c r="C1520">
        <v>846</v>
      </c>
      <c r="D1520">
        <v>3</v>
      </c>
    </row>
    <row r="1521" spans="1:4" x14ac:dyDescent="0.25">
      <c r="A1521">
        <v>1265.6000000000001</v>
      </c>
      <c r="B1521">
        <v>14</v>
      </c>
      <c r="C1521">
        <v>856</v>
      </c>
      <c r="D1521">
        <v>3</v>
      </c>
    </row>
    <row r="1522" spans="1:4" x14ac:dyDescent="0.25">
      <c r="A1522">
        <v>1267.2</v>
      </c>
      <c r="B1522">
        <v>22</v>
      </c>
      <c r="C1522">
        <v>750</v>
      </c>
      <c r="D1522">
        <v>2</v>
      </c>
    </row>
    <row r="1523" spans="1:4" x14ac:dyDescent="0.25">
      <c r="A1523">
        <v>1268.8</v>
      </c>
      <c r="B1523">
        <v>16</v>
      </c>
      <c r="C1523">
        <v>531</v>
      </c>
      <c r="D1523">
        <v>4</v>
      </c>
    </row>
    <row r="1524" spans="1:4" x14ac:dyDescent="0.25">
      <c r="A1524">
        <v>1268.8</v>
      </c>
      <c r="B1524">
        <v>16</v>
      </c>
      <c r="C1524">
        <v>556</v>
      </c>
      <c r="D1524">
        <v>4</v>
      </c>
    </row>
    <row r="1525" spans="1:4" x14ac:dyDescent="0.25">
      <c r="A1525">
        <v>1269.6000000000001</v>
      </c>
      <c r="B1525">
        <v>23</v>
      </c>
      <c r="C1525">
        <v>500</v>
      </c>
      <c r="D1525">
        <v>3</v>
      </c>
    </row>
    <row r="1526" spans="1:4" x14ac:dyDescent="0.25">
      <c r="A1526">
        <v>1270.5</v>
      </c>
      <c r="B1526">
        <v>15</v>
      </c>
      <c r="C1526">
        <v>600</v>
      </c>
      <c r="D1526">
        <v>4</v>
      </c>
    </row>
    <row r="1527" spans="1:4" x14ac:dyDescent="0.25">
      <c r="A1527">
        <v>1271.5999999999999</v>
      </c>
      <c r="B1527">
        <v>11</v>
      </c>
      <c r="C1527">
        <v>851</v>
      </c>
      <c r="D1527">
        <v>4</v>
      </c>
    </row>
    <row r="1528" spans="1:4" x14ac:dyDescent="0.25">
      <c r="A1528">
        <v>1271.5999999999999</v>
      </c>
      <c r="B1528">
        <v>11</v>
      </c>
      <c r="C1528">
        <v>856</v>
      </c>
      <c r="D1528">
        <v>4</v>
      </c>
    </row>
    <row r="1529" spans="1:4" x14ac:dyDescent="0.25">
      <c r="A1529">
        <v>1271.7</v>
      </c>
      <c r="B1529">
        <v>27</v>
      </c>
      <c r="C1529">
        <v>600</v>
      </c>
      <c r="D1529">
        <v>2</v>
      </c>
    </row>
    <row r="1530" spans="1:4" x14ac:dyDescent="0.25">
      <c r="A1530">
        <v>1274.3999999999999</v>
      </c>
      <c r="B1530">
        <v>18</v>
      </c>
      <c r="C1530">
        <v>656</v>
      </c>
      <c r="D1530">
        <v>3</v>
      </c>
    </row>
    <row r="1531" spans="1:4" x14ac:dyDescent="0.25">
      <c r="A1531">
        <v>1274.4000000000001</v>
      </c>
      <c r="B1531">
        <v>12</v>
      </c>
      <c r="C1531">
        <v>500</v>
      </c>
      <c r="D1531">
        <v>6</v>
      </c>
    </row>
    <row r="1532" spans="1:4" x14ac:dyDescent="0.25">
      <c r="A1532">
        <v>1275</v>
      </c>
      <c r="B1532">
        <v>25</v>
      </c>
      <c r="C1532">
        <v>656</v>
      </c>
      <c r="D1532">
        <v>2</v>
      </c>
    </row>
    <row r="1533" spans="1:4" x14ac:dyDescent="0.25">
      <c r="A1533">
        <v>1276</v>
      </c>
      <c r="B1533">
        <v>20</v>
      </c>
      <c r="C1533">
        <v>586</v>
      </c>
      <c r="D1533">
        <v>3</v>
      </c>
    </row>
    <row r="1534" spans="1:4" x14ac:dyDescent="0.25">
      <c r="A1534">
        <v>1278.4000000000001</v>
      </c>
      <c r="B1534">
        <v>17</v>
      </c>
      <c r="C1534">
        <v>1000</v>
      </c>
      <c r="D1534">
        <v>2</v>
      </c>
    </row>
    <row r="1535" spans="1:4" x14ac:dyDescent="0.25">
      <c r="A1535">
        <v>1278.8999999999999</v>
      </c>
      <c r="B1535">
        <v>21</v>
      </c>
      <c r="C1535">
        <v>536</v>
      </c>
      <c r="D1535">
        <v>3</v>
      </c>
    </row>
    <row r="1536" spans="1:4" x14ac:dyDescent="0.25">
      <c r="A1536">
        <v>1278.8999999999999</v>
      </c>
      <c r="B1536">
        <v>21</v>
      </c>
      <c r="C1536">
        <v>556</v>
      </c>
      <c r="D1536">
        <v>3</v>
      </c>
    </row>
    <row r="1537" spans="1:4" x14ac:dyDescent="0.25">
      <c r="A1537">
        <v>1279.1999999999998</v>
      </c>
      <c r="B1537">
        <v>12</v>
      </c>
      <c r="C1537">
        <v>626</v>
      </c>
      <c r="D1537">
        <v>5</v>
      </c>
    </row>
    <row r="1538" spans="1:4" x14ac:dyDescent="0.25">
      <c r="A1538">
        <v>1280</v>
      </c>
      <c r="B1538">
        <v>16</v>
      </c>
      <c r="C1538">
        <v>750</v>
      </c>
      <c r="D1538">
        <v>3</v>
      </c>
    </row>
    <row r="1539" spans="1:4" x14ac:dyDescent="0.25">
      <c r="A1539">
        <v>1282.3999999999999</v>
      </c>
      <c r="B1539">
        <v>14</v>
      </c>
      <c r="C1539">
        <v>651</v>
      </c>
      <c r="D1539">
        <v>4</v>
      </c>
    </row>
    <row r="1540" spans="1:4" x14ac:dyDescent="0.25">
      <c r="A1540">
        <v>1282.3999999999999</v>
      </c>
      <c r="B1540">
        <v>14</v>
      </c>
      <c r="C1540">
        <v>656</v>
      </c>
      <c r="D1540">
        <v>4</v>
      </c>
    </row>
    <row r="1541" spans="1:4" x14ac:dyDescent="0.25">
      <c r="A1541">
        <v>1283.9000000000001</v>
      </c>
      <c r="B1541">
        <v>37</v>
      </c>
      <c r="C1541">
        <v>300</v>
      </c>
      <c r="D1541">
        <v>3</v>
      </c>
    </row>
    <row r="1542" spans="1:4" x14ac:dyDescent="0.25">
      <c r="A1542">
        <v>1284.8</v>
      </c>
      <c r="B1542">
        <v>8</v>
      </c>
      <c r="C1542">
        <v>991</v>
      </c>
      <c r="D1542">
        <v>5</v>
      </c>
    </row>
    <row r="1543" spans="1:4" x14ac:dyDescent="0.25">
      <c r="A1543">
        <v>1284.8</v>
      </c>
      <c r="B1543">
        <v>8</v>
      </c>
      <c r="C1543">
        <v>1000</v>
      </c>
      <c r="D1543">
        <v>5</v>
      </c>
    </row>
    <row r="1544" spans="1:4" x14ac:dyDescent="0.25">
      <c r="A1544">
        <v>1286.3</v>
      </c>
      <c r="B1544">
        <v>19</v>
      </c>
      <c r="C1544">
        <v>300</v>
      </c>
      <c r="D1544">
        <v>6</v>
      </c>
    </row>
    <row r="1545" spans="1:4" x14ac:dyDescent="0.25">
      <c r="A1545">
        <v>1286.4000000000001</v>
      </c>
      <c r="B1545">
        <v>12</v>
      </c>
      <c r="C1545">
        <v>786</v>
      </c>
      <c r="D1545">
        <v>4</v>
      </c>
    </row>
    <row r="1546" spans="1:4" x14ac:dyDescent="0.25">
      <c r="A1546">
        <v>1287</v>
      </c>
      <c r="B1546">
        <v>39</v>
      </c>
      <c r="C1546">
        <v>400</v>
      </c>
      <c r="D1546">
        <v>2</v>
      </c>
    </row>
    <row r="1547" spans="1:4" x14ac:dyDescent="0.25">
      <c r="A1547">
        <v>1288.2</v>
      </c>
      <c r="B1547">
        <v>19</v>
      </c>
      <c r="C1547">
        <v>616</v>
      </c>
      <c r="D1547">
        <v>3</v>
      </c>
    </row>
    <row r="1548" spans="1:4" x14ac:dyDescent="0.25">
      <c r="A1548">
        <v>1288.2</v>
      </c>
      <c r="B1548">
        <v>19</v>
      </c>
      <c r="C1548">
        <v>626</v>
      </c>
      <c r="D1548">
        <v>3</v>
      </c>
    </row>
    <row r="1549" spans="1:4" x14ac:dyDescent="0.25">
      <c r="A1549">
        <v>1289.5999999999999</v>
      </c>
      <c r="B1549">
        <v>16</v>
      </c>
      <c r="C1549">
        <v>756</v>
      </c>
      <c r="D1549">
        <v>3</v>
      </c>
    </row>
    <row r="1550" spans="1:4" x14ac:dyDescent="0.25">
      <c r="A1550">
        <v>1292.2</v>
      </c>
      <c r="B1550">
        <v>14</v>
      </c>
      <c r="C1550">
        <v>876</v>
      </c>
      <c r="D1550">
        <v>3</v>
      </c>
    </row>
    <row r="1551" spans="1:4" x14ac:dyDescent="0.25">
      <c r="A1551">
        <v>1292.2</v>
      </c>
      <c r="B1551">
        <v>14</v>
      </c>
      <c r="C1551">
        <v>886</v>
      </c>
      <c r="D1551">
        <v>3</v>
      </c>
    </row>
    <row r="1552" spans="1:4" x14ac:dyDescent="0.25">
      <c r="A1552">
        <v>1293.8999999999999</v>
      </c>
      <c r="B1552">
        <v>19</v>
      </c>
      <c r="C1552">
        <v>900</v>
      </c>
      <c r="D1552">
        <v>2</v>
      </c>
    </row>
    <row r="1553" spans="1:4" x14ac:dyDescent="0.25">
      <c r="A1553">
        <v>1298</v>
      </c>
      <c r="B1553">
        <v>11</v>
      </c>
      <c r="C1553">
        <v>876</v>
      </c>
      <c r="D1553">
        <v>4</v>
      </c>
    </row>
    <row r="1554" spans="1:4" x14ac:dyDescent="0.25">
      <c r="A1554">
        <v>1299.5</v>
      </c>
      <c r="B1554">
        <v>23</v>
      </c>
      <c r="C1554">
        <v>300</v>
      </c>
      <c r="D1554">
        <v>5</v>
      </c>
    </row>
    <row r="1555" spans="1:4" x14ac:dyDescent="0.25">
      <c r="A1555">
        <v>1302</v>
      </c>
      <c r="B1555">
        <v>20</v>
      </c>
      <c r="C1555">
        <v>851</v>
      </c>
      <c r="D1555">
        <v>2</v>
      </c>
    </row>
    <row r="1556" spans="1:4" x14ac:dyDescent="0.25">
      <c r="A1556">
        <v>1302</v>
      </c>
      <c r="B1556">
        <v>20</v>
      </c>
      <c r="C1556">
        <v>856</v>
      </c>
      <c r="D1556">
        <v>2</v>
      </c>
    </row>
    <row r="1557" spans="1:4" x14ac:dyDescent="0.25">
      <c r="A1557">
        <v>1303.2</v>
      </c>
      <c r="B1557">
        <v>18</v>
      </c>
      <c r="C1557">
        <v>500</v>
      </c>
      <c r="D1557">
        <v>4</v>
      </c>
    </row>
    <row r="1558" spans="1:4" x14ac:dyDescent="0.25">
      <c r="A1558">
        <v>1303.2</v>
      </c>
      <c r="B1558">
        <v>18</v>
      </c>
      <c r="C1558">
        <v>400</v>
      </c>
      <c r="D1558">
        <v>5</v>
      </c>
    </row>
    <row r="1559" spans="1:4" x14ac:dyDescent="0.25">
      <c r="A1559">
        <v>1304</v>
      </c>
      <c r="B1559">
        <v>20</v>
      </c>
      <c r="C1559">
        <v>600</v>
      </c>
      <c r="D1559">
        <v>3</v>
      </c>
    </row>
    <row r="1560" spans="1:4" x14ac:dyDescent="0.25">
      <c r="A1560">
        <v>1305.5999999999999</v>
      </c>
      <c r="B1560">
        <v>4</v>
      </c>
      <c r="C1560">
        <v>2200</v>
      </c>
      <c r="D1560">
        <v>5</v>
      </c>
    </row>
    <row r="1561" spans="1:4" x14ac:dyDescent="0.25">
      <c r="A1561">
        <v>1306.8000000000002</v>
      </c>
      <c r="B1561">
        <v>6</v>
      </c>
      <c r="C1561">
        <v>2200</v>
      </c>
      <c r="D1561">
        <v>3</v>
      </c>
    </row>
    <row r="1562" spans="1:4" x14ac:dyDescent="0.25">
      <c r="A1562">
        <v>1307.9000000000001</v>
      </c>
      <c r="B1562">
        <v>29</v>
      </c>
      <c r="C1562">
        <v>400</v>
      </c>
      <c r="D1562">
        <v>3</v>
      </c>
    </row>
    <row r="1563" spans="1:4" x14ac:dyDescent="0.25">
      <c r="A1563">
        <v>1309.5</v>
      </c>
      <c r="B1563">
        <v>15</v>
      </c>
      <c r="C1563">
        <v>400</v>
      </c>
      <c r="D1563">
        <v>6</v>
      </c>
    </row>
    <row r="1564" spans="1:4" x14ac:dyDescent="0.25">
      <c r="A1564">
        <v>1310</v>
      </c>
      <c r="B1564">
        <v>25</v>
      </c>
      <c r="C1564">
        <v>676</v>
      </c>
      <c r="D1564">
        <v>2</v>
      </c>
    </row>
    <row r="1565" spans="1:4" x14ac:dyDescent="0.25">
      <c r="A1565">
        <v>1310.3999999999999</v>
      </c>
      <c r="B1565">
        <v>18</v>
      </c>
      <c r="C1565">
        <v>676</v>
      </c>
      <c r="D1565">
        <v>3</v>
      </c>
    </row>
    <row r="1566" spans="1:4" x14ac:dyDescent="0.25">
      <c r="A1566">
        <v>1310.3999999999999</v>
      </c>
      <c r="B1566">
        <v>28</v>
      </c>
      <c r="C1566">
        <v>300</v>
      </c>
      <c r="D1566">
        <v>4</v>
      </c>
    </row>
    <row r="1567" spans="1:4" x14ac:dyDescent="0.25">
      <c r="A1567">
        <v>1315.5</v>
      </c>
      <c r="B1567">
        <v>15</v>
      </c>
      <c r="C1567">
        <v>500</v>
      </c>
      <c r="D1567">
        <v>5</v>
      </c>
    </row>
    <row r="1568" spans="1:4" x14ac:dyDescent="0.25">
      <c r="A1568">
        <v>1315.6</v>
      </c>
      <c r="B1568">
        <v>22</v>
      </c>
      <c r="C1568">
        <v>400</v>
      </c>
      <c r="D1568">
        <v>4</v>
      </c>
    </row>
    <row r="1569" spans="1:4" x14ac:dyDescent="0.25">
      <c r="A1569">
        <v>1316</v>
      </c>
      <c r="B1569">
        <v>14</v>
      </c>
      <c r="C1569">
        <v>676</v>
      </c>
      <c r="D1569">
        <v>4</v>
      </c>
    </row>
    <row r="1570" spans="1:4" x14ac:dyDescent="0.25">
      <c r="A1570">
        <v>1317.6000000000001</v>
      </c>
      <c r="B1570">
        <v>9</v>
      </c>
      <c r="C1570">
        <v>900</v>
      </c>
      <c r="D1570">
        <v>5</v>
      </c>
    </row>
    <row r="1571" spans="1:4" x14ac:dyDescent="0.25">
      <c r="A1571">
        <v>1318.5</v>
      </c>
      <c r="B1571">
        <v>15</v>
      </c>
      <c r="C1571">
        <v>626</v>
      </c>
      <c r="D1571">
        <v>4</v>
      </c>
    </row>
    <row r="1572" spans="1:4" x14ac:dyDescent="0.25">
      <c r="A1572">
        <v>1318.6000000000001</v>
      </c>
      <c r="B1572">
        <v>38</v>
      </c>
      <c r="C1572">
        <v>300</v>
      </c>
      <c r="D1572">
        <v>3</v>
      </c>
    </row>
    <row r="1573" spans="1:4" x14ac:dyDescent="0.25">
      <c r="A1573">
        <v>1318.8</v>
      </c>
      <c r="B1573">
        <v>28</v>
      </c>
      <c r="C1573">
        <v>600</v>
      </c>
      <c r="D1573">
        <v>2</v>
      </c>
    </row>
    <row r="1574" spans="1:4" x14ac:dyDescent="0.25">
      <c r="A1574">
        <v>1320</v>
      </c>
      <c r="B1574">
        <v>40</v>
      </c>
      <c r="C1574">
        <v>400</v>
      </c>
      <c r="D1574">
        <v>2</v>
      </c>
    </row>
    <row r="1575" spans="1:4" x14ac:dyDescent="0.25">
      <c r="A1575">
        <v>1321.6000000000001</v>
      </c>
      <c r="B1575">
        <v>7</v>
      </c>
      <c r="C1575">
        <v>1200</v>
      </c>
      <c r="D1575">
        <v>5</v>
      </c>
    </row>
    <row r="1576" spans="1:4" x14ac:dyDescent="0.25">
      <c r="A1576">
        <v>1324.3999999999999</v>
      </c>
      <c r="B1576">
        <v>14</v>
      </c>
      <c r="C1576">
        <v>900</v>
      </c>
      <c r="D1576">
        <v>3</v>
      </c>
    </row>
    <row r="1577" spans="1:4" x14ac:dyDescent="0.25">
      <c r="A1577">
        <v>1324.8</v>
      </c>
      <c r="B1577">
        <v>23</v>
      </c>
      <c r="C1577">
        <v>750</v>
      </c>
      <c r="D1577">
        <v>2</v>
      </c>
    </row>
    <row r="1578" spans="1:4" x14ac:dyDescent="0.25">
      <c r="A1578">
        <v>1324.8000000000002</v>
      </c>
      <c r="B1578">
        <v>24</v>
      </c>
      <c r="C1578">
        <v>500</v>
      </c>
      <c r="D1578">
        <v>3</v>
      </c>
    </row>
    <row r="1579" spans="1:4" x14ac:dyDescent="0.25">
      <c r="A1579">
        <v>1327</v>
      </c>
      <c r="B1579">
        <v>10</v>
      </c>
      <c r="C1579">
        <v>986</v>
      </c>
      <c r="D1579">
        <v>4</v>
      </c>
    </row>
    <row r="1580" spans="1:4" x14ac:dyDescent="0.25">
      <c r="A1580">
        <v>1327</v>
      </c>
      <c r="B1580">
        <v>10</v>
      </c>
      <c r="C1580">
        <v>1000</v>
      </c>
      <c r="D1580">
        <v>4</v>
      </c>
    </row>
    <row r="1581" spans="1:4" x14ac:dyDescent="0.25">
      <c r="A1581">
        <v>1327.2</v>
      </c>
      <c r="B1581">
        <v>8</v>
      </c>
      <c r="C1581">
        <v>2200</v>
      </c>
      <c r="D1581">
        <v>2</v>
      </c>
    </row>
    <row r="1582" spans="1:4" x14ac:dyDescent="0.25">
      <c r="A1582">
        <v>1328</v>
      </c>
      <c r="B1582">
        <v>16</v>
      </c>
      <c r="C1582">
        <v>586</v>
      </c>
      <c r="D1582">
        <v>4</v>
      </c>
    </row>
    <row r="1583" spans="1:4" x14ac:dyDescent="0.25">
      <c r="A1583">
        <v>1328.8</v>
      </c>
      <c r="B1583">
        <v>11</v>
      </c>
      <c r="C1583">
        <v>900</v>
      </c>
      <c r="D1583">
        <v>4</v>
      </c>
    </row>
    <row r="1584" spans="1:4" x14ac:dyDescent="0.25">
      <c r="A1584">
        <v>1330</v>
      </c>
      <c r="B1584">
        <v>20</v>
      </c>
      <c r="C1584">
        <v>876</v>
      </c>
      <c r="D1584">
        <v>2</v>
      </c>
    </row>
    <row r="1585" spans="1:4" x14ac:dyDescent="0.25">
      <c r="A1585">
        <v>1330</v>
      </c>
      <c r="B1585">
        <v>20</v>
      </c>
      <c r="C1585">
        <v>886</v>
      </c>
      <c r="D1585">
        <v>2</v>
      </c>
    </row>
    <row r="1586" spans="1:4" x14ac:dyDescent="0.25">
      <c r="A1586">
        <v>1330</v>
      </c>
      <c r="B1586">
        <v>19</v>
      </c>
      <c r="C1586">
        <v>926</v>
      </c>
      <c r="D1586">
        <v>2</v>
      </c>
    </row>
    <row r="1587" spans="1:4" x14ac:dyDescent="0.25">
      <c r="A1587">
        <v>1330</v>
      </c>
      <c r="B1587">
        <v>19</v>
      </c>
      <c r="C1587">
        <v>986</v>
      </c>
      <c r="D1587">
        <v>2</v>
      </c>
    </row>
    <row r="1588" spans="1:4" x14ac:dyDescent="0.25">
      <c r="A1588">
        <v>1332</v>
      </c>
      <c r="B1588">
        <v>12</v>
      </c>
      <c r="C1588">
        <v>656</v>
      </c>
      <c r="D1588">
        <v>5</v>
      </c>
    </row>
    <row r="1589" spans="1:4" x14ac:dyDescent="0.25">
      <c r="A1589">
        <v>1335.1000000000001</v>
      </c>
      <c r="B1589">
        <v>13</v>
      </c>
      <c r="C1589">
        <v>600</v>
      </c>
      <c r="D1589">
        <v>5</v>
      </c>
    </row>
    <row r="1590" spans="1:4" x14ac:dyDescent="0.25">
      <c r="A1590">
        <v>1336.3</v>
      </c>
      <c r="B1590">
        <v>7</v>
      </c>
      <c r="C1590">
        <v>2500</v>
      </c>
      <c r="D1590">
        <v>2</v>
      </c>
    </row>
    <row r="1591" spans="1:4" x14ac:dyDescent="0.25">
      <c r="A1591">
        <v>1336.8000000000002</v>
      </c>
      <c r="B1591">
        <v>12</v>
      </c>
      <c r="C1591">
        <v>1500</v>
      </c>
      <c r="D1591">
        <v>2</v>
      </c>
    </row>
    <row r="1592" spans="1:4" x14ac:dyDescent="0.25">
      <c r="A1592">
        <v>1337.6</v>
      </c>
      <c r="B1592">
        <v>16</v>
      </c>
      <c r="C1592">
        <v>786</v>
      </c>
      <c r="D1592">
        <v>3</v>
      </c>
    </row>
    <row r="1593" spans="1:4" x14ac:dyDescent="0.25">
      <c r="A1593">
        <v>1337.7</v>
      </c>
      <c r="B1593">
        <v>13</v>
      </c>
      <c r="C1593">
        <v>750</v>
      </c>
      <c r="D1593">
        <v>4</v>
      </c>
    </row>
    <row r="1594" spans="1:4" x14ac:dyDescent="0.25">
      <c r="A1594">
        <v>1339.8</v>
      </c>
      <c r="B1594">
        <v>22</v>
      </c>
      <c r="C1594">
        <v>536</v>
      </c>
      <c r="D1594">
        <v>3</v>
      </c>
    </row>
    <row r="1595" spans="1:4" x14ac:dyDescent="0.25">
      <c r="A1595">
        <v>1339.8</v>
      </c>
      <c r="B1595">
        <v>22</v>
      </c>
      <c r="C1595">
        <v>556</v>
      </c>
      <c r="D1595">
        <v>3</v>
      </c>
    </row>
    <row r="1596" spans="1:4" x14ac:dyDescent="0.25">
      <c r="A1596">
        <v>1339.8</v>
      </c>
      <c r="B1596">
        <v>21</v>
      </c>
      <c r="C1596">
        <v>586</v>
      </c>
      <c r="D1596">
        <v>3</v>
      </c>
    </row>
    <row r="1597" spans="1:4" x14ac:dyDescent="0.25">
      <c r="A1597">
        <v>1339.8</v>
      </c>
      <c r="B1597">
        <v>7</v>
      </c>
      <c r="C1597">
        <v>1500</v>
      </c>
      <c r="D1597">
        <v>4</v>
      </c>
    </row>
    <row r="1598" spans="1:4" x14ac:dyDescent="0.25">
      <c r="A1598">
        <v>1341</v>
      </c>
      <c r="B1598">
        <v>10</v>
      </c>
      <c r="C1598">
        <v>1800</v>
      </c>
      <c r="D1598">
        <v>2</v>
      </c>
    </row>
    <row r="1599" spans="1:4" x14ac:dyDescent="0.25">
      <c r="A1599">
        <v>1342.5</v>
      </c>
      <c r="B1599">
        <v>15</v>
      </c>
      <c r="C1599">
        <v>1200</v>
      </c>
      <c r="D1599">
        <v>2</v>
      </c>
    </row>
    <row r="1600" spans="1:4" x14ac:dyDescent="0.25">
      <c r="A1600">
        <v>1345.2</v>
      </c>
      <c r="B1600">
        <v>19</v>
      </c>
      <c r="C1600">
        <v>656</v>
      </c>
      <c r="D1600">
        <v>3</v>
      </c>
    </row>
    <row r="1601" spans="1:4" x14ac:dyDescent="0.25">
      <c r="A1601">
        <v>1346.8</v>
      </c>
      <c r="B1601">
        <v>13</v>
      </c>
      <c r="C1601">
        <v>756</v>
      </c>
      <c r="D1601">
        <v>4</v>
      </c>
    </row>
    <row r="1602" spans="1:4" x14ac:dyDescent="0.25">
      <c r="A1602">
        <v>1346.8</v>
      </c>
      <c r="B1602">
        <v>14</v>
      </c>
      <c r="C1602">
        <v>556</v>
      </c>
      <c r="D1602">
        <v>5</v>
      </c>
    </row>
    <row r="1603" spans="1:4" x14ac:dyDescent="0.25">
      <c r="A1603">
        <v>1348.1</v>
      </c>
      <c r="B1603">
        <v>17</v>
      </c>
      <c r="C1603">
        <v>531</v>
      </c>
      <c r="D1603">
        <v>4</v>
      </c>
    </row>
    <row r="1604" spans="1:4" x14ac:dyDescent="0.25">
      <c r="A1604">
        <v>1348.1</v>
      </c>
      <c r="B1604">
        <v>17</v>
      </c>
      <c r="C1604">
        <v>556</v>
      </c>
      <c r="D1604">
        <v>4</v>
      </c>
    </row>
    <row r="1605" spans="1:4" x14ac:dyDescent="0.25">
      <c r="A1605">
        <v>1348.1999999999998</v>
      </c>
      <c r="B1605">
        <v>6</v>
      </c>
      <c r="C1605">
        <v>1200</v>
      </c>
      <c r="D1605">
        <v>6</v>
      </c>
    </row>
    <row r="1606" spans="1:4" x14ac:dyDescent="0.25">
      <c r="A1606">
        <v>1348.2</v>
      </c>
      <c r="B1606">
        <v>9</v>
      </c>
      <c r="C1606">
        <v>2000</v>
      </c>
      <c r="D1606">
        <v>2</v>
      </c>
    </row>
    <row r="1607" spans="1:4" x14ac:dyDescent="0.25">
      <c r="A1607">
        <v>1350</v>
      </c>
      <c r="B1607">
        <v>5</v>
      </c>
      <c r="C1607">
        <v>1500</v>
      </c>
      <c r="D1607">
        <v>6</v>
      </c>
    </row>
    <row r="1608" spans="1:4" x14ac:dyDescent="0.25">
      <c r="A1608">
        <v>1350.3</v>
      </c>
      <c r="B1608">
        <v>7</v>
      </c>
      <c r="C1608">
        <v>1000</v>
      </c>
      <c r="D1608">
        <v>6</v>
      </c>
    </row>
    <row r="1609" spans="1:4" x14ac:dyDescent="0.25">
      <c r="A1609">
        <v>1352</v>
      </c>
      <c r="B1609">
        <v>8</v>
      </c>
      <c r="C1609">
        <v>856</v>
      </c>
      <c r="D1609">
        <v>6</v>
      </c>
    </row>
    <row r="1610" spans="1:4" x14ac:dyDescent="0.25">
      <c r="A1610">
        <v>1353</v>
      </c>
      <c r="B1610">
        <v>41</v>
      </c>
      <c r="C1610">
        <v>400</v>
      </c>
      <c r="D1610">
        <v>2</v>
      </c>
    </row>
    <row r="1611" spans="1:4" x14ac:dyDescent="0.25">
      <c r="A1611">
        <v>1353</v>
      </c>
      <c r="B1611">
        <v>30</v>
      </c>
      <c r="C1611">
        <v>400</v>
      </c>
      <c r="D1611">
        <v>3</v>
      </c>
    </row>
    <row r="1612" spans="1:4" x14ac:dyDescent="0.25">
      <c r="A1612">
        <v>1353.3000000000002</v>
      </c>
      <c r="B1612">
        <v>39</v>
      </c>
      <c r="C1612">
        <v>300</v>
      </c>
      <c r="D1612">
        <v>3</v>
      </c>
    </row>
    <row r="1613" spans="1:4" x14ac:dyDescent="0.25">
      <c r="A1613">
        <v>1353.6000000000001</v>
      </c>
      <c r="B1613">
        <v>18</v>
      </c>
      <c r="C1613">
        <v>1000</v>
      </c>
      <c r="D1613">
        <v>2</v>
      </c>
    </row>
    <row r="1614" spans="1:4" x14ac:dyDescent="0.25">
      <c r="A1614">
        <v>1354</v>
      </c>
      <c r="B1614">
        <v>20</v>
      </c>
      <c r="C1614">
        <v>300</v>
      </c>
      <c r="D1614">
        <v>6</v>
      </c>
    </row>
    <row r="1615" spans="1:4" x14ac:dyDescent="0.25">
      <c r="A1615">
        <v>1355.2</v>
      </c>
      <c r="B1615">
        <v>16</v>
      </c>
      <c r="C1615">
        <v>600</v>
      </c>
      <c r="D1615">
        <v>4</v>
      </c>
    </row>
    <row r="1616" spans="1:4" x14ac:dyDescent="0.25">
      <c r="A1616">
        <v>1355.8999999999999</v>
      </c>
      <c r="B1616">
        <v>13</v>
      </c>
      <c r="C1616">
        <v>986</v>
      </c>
      <c r="D1616">
        <v>3</v>
      </c>
    </row>
    <row r="1617" spans="1:4" x14ac:dyDescent="0.25">
      <c r="A1617">
        <v>1355.8999999999999</v>
      </c>
      <c r="B1617">
        <v>13</v>
      </c>
      <c r="C1617">
        <v>991</v>
      </c>
      <c r="D1617">
        <v>3</v>
      </c>
    </row>
    <row r="1618" spans="1:4" x14ac:dyDescent="0.25">
      <c r="A1618">
        <v>1355.8999999999999</v>
      </c>
      <c r="B1618">
        <v>13</v>
      </c>
      <c r="C1618">
        <v>1000</v>
      </c>
      <c r="D1618">
        <v>3</v>
      </c>
    </row>
    <row r="1619" spans="1:4" x14ac:dyDescent="0.25">
      <c r="A1619">
        <v>1356</v>
      </c>
      <c r="B1619">
        <v>20</v>
      </c>
      <c r="C1619">
        <v>616</v>
      </c>
      <c r="D1619">
        <v>3</v>
      </c>
    </row>
    <row r="1620" spans="1:4" x14ac:dyDescent="0.25">
      <c r="A1620">
        <v>1356</v>
      </c>
      <c r="B1620">
        <v>20</v>
      </c>
      <c r="C1620">
        <v>626</v>
      </c>
      <c r="D1620">
        <v>3</v>
      </c>
    </row>
    <row r="1621" spans="1:4" x14ac:dyDescent="0.25">
      <c r="A1621">
        <v>1356</v>
      </c>
      <c r="B1621">
        <v>15</v>
      </c>
      <c r="C1621">
        <v>816</v>
      </c>
      <c r="D1621">
        <v>3</v>
      </c>
    </row>
    <row r="1622" spans="1:4" x14ac:dyDescent="0.25">
      <c r="A1622">
        <v>1356</v>
      </c>
      <c r="B1622">
        <v>15</v>
      </c>
      <c r="C1622">
        <v>846</v>
      </c>
      <c r="D1622">
        <v>3</v>
      </c>
    </row>
    <row r="1623" spans="1:4" x14ac:dyDescent="0.25">
      <c r="A1623">
        <v>1356</v>
      </c>
      <c r="B1623">
        <v>15</v>
      </c>
      <c r="C1623">
        <v>856</v>
      </c>
      <c r="D1623">
        <v>3</v>
      </c>
    </row>
    <row r="1624" spans="1:4" x14ac:dyDescent="0.25">
      <c r="A1624">
        <v>1356</v>
      </c>
      <c r="B1624">
        <v>24</v>
      </c>
      <c r="C1624">
        <v>300</v>
      </c>
      <c r="D1624">
        <v>5</v>
      </c>
    </row>
    <row r="1625" spans="1:4" x14ac:dyDescent="0.25">
      <c r="A1625">
        <v>1357.1999999999998</v>
      </c>
      <c r="B1625">
        <v>29</v>
      </c>
      <c r="C1625">
        <v>300</v>
      </c>
      <c r="D1625">
        <v>4</v>
      </c>
    </row>
    <row r="1626" spans="1:4" x14ac:dyDescent="0.25">
      <c r="A1626">
        <v>1358</v>
      </c>
      <c r="B1626">
        <v>5</v>
      </c>
      <c r="C1626">
        <v>1800</v>
      </c>
      <c r="D1626">
        <v>5</v>
      </c>
    </row>
    <row r="1627" spans="1:4" x14ac:dyDescent="0.25">
      <c r="A1627">
        <v>1358.1000000000001</v>
      </c>
      <c r="B1627">
        <v>9</v>
      </c>
      <c r="C1627">
        <v>750</v>
      </c>
      <c r="D1627">
        <v>6</v>
      </c>
    </row>
    <row r="1628" spans="1:4" x14ac:dyDescent="0.25">
      <c r="A1628">
        <v>1358.5</v>
      </c>
      <c r="B1628">
        <v>11</v>
      </c>
      <c r="C1628">
        <v>1200</v>
      </c>
      <c r="D1628">
        <v>3</v>
      </c>
    </row>
    <row r="1629" spans="1:4" x14ac:dyDescent="0.25">
      <c r="A1629">
        <v>1359.2</v>
      </c>
      <c r="B1629">
        <v>4</v>
      </c>
      <c r="C1629">
        <v>2000</v>
      </c>
      <c r="D1629">
        <v>6</v>
      </c>
    </row>
    <row r="1630" spans="1:4" x14ac:dyDescent="0.25">
      <c r="A1630">
        <v>1359.6</v>
      </c>
      <c r="B1630">
        <v>6</v>
      </c>
      <c r="C1630">
        <v>1800</v>
      </c>
      <c r="D1630">
        <v>4</v>
      </c>
    </row>
    <row r="1631" spans="1:4" x14ac:dyDescent="0.25">
      <c r="A1631">
        <v>1360</v>
      </c>
      <c r="B1631">
        <v>17</v>
      </c>
      <c r="C1631">
        <v>750</v>
      </c>
      <c r="D1631">
        <v>3</v>
      </c>
    </row>
    <row r="1632" spans="1:4" x14ac:dyDescent="0.25">
      <c r="A1632">
        <v>1360.8</v>
      </c>
      <c r="B1632">
        <v>14</v>
      </c>
      <c r="C1632">
        <v>926</v>
      </c>
      <c r="D1632">
        <v>3</v>
      </c>
    </row>
    <row r="1633" spans="1:4" x14ac:dyDescent="0.25">
      <c r="A1633">
        <v>1362</v>
      </c>
      <c r="B1633">
        <v>20</v>
      </c>
      <c r="C1633">
        <v>900</v>
      </c>
      <c r="D1633">
        <v>2</v>
      </c>
    </row>
    <row r="1634" spans="1:4" x14ac:dyDescent="0.25">
      <c r="A1634">
        <v>1365.9</v>
      </c>
      <c r="B1634">
        <v>29</v>
      </c>
      <c r="C1634">
        <v>600</v>
      </c>
      <c r="D1634">
        <v>2</v>
      </c>
    </row>
    <row r="1635" spans="1:4" x14ac:dyDescent="0.25">
      <c r="A1635">
        <v>1367.1000000000001</v>
      </c>
      <c r="B1635">
        <v>9</v>
      </c>
      <c r="C1635">
        <v>1500</v>
      </c>
      <c r="D1635">
        <v>3</v>
      </c>
    </row>
    <row r="1636" spans="1:4" x14ac:dyDescent="0.25">
      <c r="A1636">
        <v>1369.2</v>
      </c>
      <c r="B1636">
        <v>21</v>
      </c>
      <c r="C1636">
        <v>600</v>
      </c>
      <c r="D1636">
        <v>3</v>
      </c>
    </row>
    <row r="1637" spans="1:4" x14ac:dyDescent="0.25">
      <c r="A1637">
        <v>1369.5</v>
      </c>
      <c r="B1637">
        <v>11</v>
      </c>
      <c r="C1637">
        <v>600</v>
      </c>
      <c r="D1637">
        <v>6</v>
      </c>
    </row>
    <row r="1638" spans="1:4" x14ac:dyDescent="0.25">
      <c r="A1638">
        <v>1370.1999999999998</v>
      </c>
      <c r="B1638">
        <v>17</v>
      </c>
      <c r="C1638">
        <v>756</v>
      </c>
      <c r="D1638">
        <v>3</v>
      </c>
    </row>
    <row r="1639" spans="1:4" x14ac:dyDescent="0.25">
      <c r="A1639">
        <v>1370.5</v>
      </c>
      <c r="B1639">
        <v>5</v>
      </c>
      <c r="C1639">
        <v>2200</v>
      </c>
      <c r="D1639">
        <v>4</v>
      </c>
    </row>
    <row r="1640" spans="1:4" x14ac:dyDescent="0.25">
      <c r="A1640">
        <v>1372.8</v>
      </c>
      <c r="B1640">
        <v>11</v>
      </c>
      <c r="C1640">
        <v>750</v>
      </c>
      <c r="D1640">
        <v>5</v>
      </c>
    </row>
    <row r="1641" spans="1:4" x14ac:dyDescent="0.25">
      <c r="A1641">
        <v>1374</v>
      </c>
      <c r="B1641">
        <v>15</v>
      </c>
      <c r="C1641">
        <v>651</v>
      </c>
      <c r="D1641">
        <v>4</v>
      </c>
    </row>
    <row r="1642" spans="1:4" x14ac:dyDescent="0.25">
      <c r="A1642">
        <v>1374</v>
      </c>
      <c r="B1642">
        <v>15</v>
      </c>
      <c r="C1642">
        <v>656</v>
      </c>
      <c r="D1642">
        <v>4</v>
      </c>
    </row>
    <row r="1643" spans="1:4" x14ac:dyDescent="0.25">
      <c r="A1643">
        <v>1375.3999999999999</v>
      </c>
      <c r="B1643">
        <v>23</v>
      </c>
      <c r="C1643">
        <v>400</v>
      </c>
      <c r="D1643">
        <v>4</v>
      </c>
    </row>
    <row r="1644" spans="1:4" x14ac:dyDescent="0.25">
      <c r="A1644">
        <v>1375.6000000000001</v>
      </c>
      <c r="B1644">
        <v>19</v>
      </c>
      <c r="C1644">
        <v>500</v>
      </c>
      <c r="D1644">
        <v>4</v>
      </c>
    </row>
    <row r="1645" spans="1:4" x14ac:dyDescent="0.25">
      <c r="A1645">
        <v>1375.6000000000001</v>
      </c>
      <c r="B1645">
        <v>19</v>
      </c>
      <c r="C1645">
        <v>400</v>
      </c>
      <c r="D1645">
        <v>5</v>
      </c>
    </row>
    <row r="1646" spans="1:4" x14ac:dyDescent="0.25">
      <c r="A1646">
        <v>1380</v>
      </c>
      <c r="B1646">
        <v>25</v>
      </c>
      <c r="C1646">
        <v>500</v>
      </c>
      <c r="D1646">
        <v>3</v>
      </c>
    </row>
    <row r="1647" spans="1:4" x14ac:dyDescent="0.25">
      <c r="A1647">
        <v>1380.6000000000001</v>
      </c>
      <c r="B1647">
        <v>13</v>
      </c>
      <c r="C1647">
        <v>500</v>
      </c>
      <c r="D1647">
        <v>6</v>
      </c>
    </row>
    <row r="1648" spans="1:4" x14ac:dyDescent="0.25">
      <c r="A1648">
        <v>1382.4</v>
      </c>
      <c r="B1648">
        <v>24</v>
      </c>
      <c r="C1648">
        <v>750</v>
      </c>
      <c r="D1648">
        <v>2</v>
      </c>
    </row>
    <row r="1649" spans="1:4" x14ac:dyDescent="0.25">
      <c r="A1649">
        <v>1382.4</v>
      </c>
      <c r="B1649">
        <v>6</v>
      </c>
      <c r="C1649">
        <v>1500</v>
      </c>
      <c r="D1649">
        <v>5</v>
      </c>
    </row>
    <row r="1650" spans="1:4" x14ac:dyDescent="0.25">
      <c r="A1650">
        <v>1383.2</v>
      </c>
      <c r="B1650">
        <v>19</v>
      </c>
      <c r="C1650">
        <v>676</v>
      </c>
      <c r="D1650">
        <v>3</v>
      </c>
    </row>
    <row r="1651" spans="1:4" x14ac:dyDescent="0.25">
      <c r="A1651">
        <v>1384.5</v>
      </c>
      <c r="B1651">
        <v>15</v>
      </c>
      <c r="C1651">
        <v>876</v>
      </c>
      <c r="D1651">
        <v>3</v>
      </c>
    </row>
    <row r="1652" spans="1:4" x14ac:dyDescent="0.25">
      <c r="A1652">
        <v>1384.5</v>
      </c>
      <c r="B1652">
        <v>15</v>
      </c>
      <c r="C1652">
        <v>886</v>
      </c>
      <c r="D1652">
        <v>3</v>
      </c>
    </row>
    <row r="1653" spans="1:4" x14ac:dyDescent="0.25">
      <c r="A1653">
        <v>1385.8</v>
      </c>
      <c r="B1653">
        <v>13</v>
      </c>
      <c r="C1653">
        <v>626</v>
      </c>
      <c r="D1653">
        <v>5</v>
      </c>
    </row>
    <row r="1654" spans="1:4" x14ac:dyDescent="0.25">
      <c r="A1654">
        <v>1386</v>
      </c>
      <c r="B1654">
        <v>42</v>
      </c>
      <c r="C1654">
        <v>400</v>
      </c>
      <c r="D1654">
        <v>2</v>
      </c>
    </row>
    <row r="1655" spans="1:4" x14ac:dyDescent="0.25">
      <c r="A1655">
        <v>1387.1999999999998</v>
      </c>
      <c r="B1655">
        <v>12</v>
      </c>
      <c r="C1655">
        <v>851</v>
      </c>
      <c r="D1655">
        <v>4</v>
      </c>
    </row>
    <row r="1656" spans="1:4" x14ac:dyDescent="0.25">
      <c r="A1656">
        <v>1387.1999999999998</v>
      </c>
      <c r="B1656">
        <v>12</v>
      </c>
      <c r="C1656">
        <v>856</v>
      </c>
      <c r="D1656">
        <v>4</v>
      </c>
    </row>
    <row r="1657" spans="1:4" x14ac:dyDescent="0.25">
      <c r="A1657">
        <v>1388</v>
      </c>
      <c r="B1657">
        <v>40</v>
      </c>
      <c r="C1657">
        <v>300</v>
      </c>
      <c r="D1657">
        <v>3</v>
      </c>
    </row>
    <row r="1658" spans="1:4" x14ac:dyDescent="0.25">
      <c r="A1658">
        <v>1393</v>
      </c>
      <c r="B1658">
        <v>7</v>
      </c>
      <c r="C1658">
        <v>2000</v>
      </c>
      <c r="D1658">
        <v>3</v>
      </c>
    </row>
    <row r="1659" spans="1:4" x14ac:dyDescent="0.25">
      <c r="A1659">
        <v>1393.6000000000001</v>
      </c>
      <c r="B1659">
        <v>13</v>
      </c>
      <c r="C1659">
        <v>786</v>
      </c>
      <c r="D1659">
        <v>4</v>
      </c>
    </row>
    <row r="1660" spans="1:4" x14ac:dyDescent="0.25">
      <c r="A1660">
        <v>1396.8</v>
      </c>
      <c r="B1660">
        <v>16</v>
      </c>
      <c r="C1660">
        <v>400</v>
      </c>
      <c r="D1660">
        <v>6</v>
      </c>
    </row>
    <row r="1661" spans="1:4" x14ac:dyDescent="0.25">
      <c r="A1661">
        <v>1398.1000000000001</v>
      </c>
      <c r="B1661">
        <v>31</v>
      </c>
      <c r="C1661">
        <v>400</v>
      </c>
      <c r="D1661">
        <v>3</v>
      </c>
    </row>
    <row r="1662" spans="1:4" x14ac:dyDescent="0.25">
      <c r="A1662">
        <v>1400</v>
      </c>
      <c r="B1662">
        <v>20</v>
      </c>
      <c r="C1662">
        <v>926</v>
      </c>
      <c r="D1662">
        <v>2</v>
      </c>
    </row>
    <row r="1663" spans="1:4" x14ac:dyDescent="0.25">
      <c r="A1663">
        <v>1400</v>
      </c>
      <c r="B1663">
        <v>20</v>
      </c>
      <c r="C1663">
        <v>986</v>
      </c>
      <c r="D1663">
        <v>2</v>
      </c>
    </row>
    <row r="1664" spans="1:4" x14ac:dyDescent="0.25">
      <c r="A1664">
        <v>1400.7</v>
      </c>
      <c r="B1664">
        <v>23</v>
      </c>
      <c r="C1664">
        <v>536</v>
      </c>
      <c r="D1664">
        <v>3</v>
      </c>
    </row>
    <row r="1665" spans="1:4" x14ac:dyDescent="0.25">
      <c r="A1665">
        <v>1400.7</v>
      </c>
      <c r="B1665">
        <v>23</v>
      </c>
      <c r="C1665">
        <v>556</v>
      </c>
      <c r="D1665">
        <v>3</v>
      </c>
    </row>
    <row r="1666" spans="1:4" x14ac:dyDescent="0.25">
      <c r="A1666">
        <v>1401</v>
      </c>
      <c r="B1666">
        <v>10</v>
      </c>
      <c r="C1666">
        <v>851</v>
      </c>
      <c r="D1666">
        <v>5</v>
      </c>
    </row>
    <row r="1667" spans="1:4" x14ac:dyDescent="0.25">
      <c r="A1667">
        <v>1401</v>
      </c>
      <c r="B1667">
        <v>10</v>
      </c>
      <c r="C1667">
        <v>856</v>
      </c>
      <c r="D1667">
        <v>5</v>
      </c>
    </row>
    <row r="1668" spans="1:4" x14ac:dyDescent="0.25">
      <c r="A1668">
        <v>1403.2</v>
      </c>
      <c r="B1668">
        <v>16</v>
      </c>
      <c r="C1668">
        <v>500</v>
      </c>
      <c r="D1668">
        <v>5</v>
      </c>
    </row>
    <row r="1669" spans="1:4" x14ac:dyDescent="0.25">
      <c r="A1669">
        <v>1403.6</v>
      </c>
      <c r="B1669">
        <v>22</v>
      </c>
      <c r="C1669">
        <v>586</v>
      </c>
      <c r="D1669">
        <v>3</v>
      </c>
    </row>
    <row r="1670" spans="1:4" x14ac:dyDescent="0.25">
      <c r="A1670">
        <v>1404</v>
      </c>
      <c r="B1670">
        <v>30</v>
      </c>
      <c r="C1670">
        <v>300</v>
      </c>
      <c r="D1670">
        <v>4</v>
      </c>
    </row>
    <row r="1671" spans="1:4" x14ac:dyDescent="0.25">
      <c r="A1671">
        <v>1405.8</v>
      </c>
      <c r="B1671">
        <v>9</v>
      </c>
      <c r="C1671">
        <v>1200</v>
      </c>
      <c r="D1671">
        <v>4</v>
      </c>
    </row>
    <row r="1672" spans="1:4" x14ac:dyDescent="0.25">
      <c r="A1672">
        <v>1406.4</v>
      </c>
      <c r="B1672">
        <v>16</v>
      </c>
      <c r="C1672">
        <v>626</v>
      </c>
      <c r="D1672">
        <v>4</v>
      </c>
    </row>
    <row r="1673" spans="1:4" x14ac:dyDescent="0.25">
      <c r="A1673">
        <v>1410</v>
      </c>
      <c r="B1673">
        <v>15</v>
      </c>
      <c r="C1673">
        <v>676</v>
      </c>
      <c r="D1673">
        <v>4</v>
      </c>
    </row>
    <row r="1674" spans="1:4" x14ac:dyDescent="0.25">
      <c r="A1674">
        <v>1411</v>
      </c>
      <c r="B1674">
        <v>17</v>
      </c>
      <c r="C1674">
        <v>586</v>
      </c>
      <c r="D1674">
        <v>4</v>
      </c>
    </row>
    <row r="1675" spans="1:4" x14ac:dyDescent="0.25">
      <c r="A1675">
        <v>1411.2</v>
      </c>
      <c r="B1675">
        <v>8</v>
      </c>
      <c r="C1675">
        <v>900</v>
      </c>
      <c r="D1675">
        <v>6</v>
      </c>
    </row>
    <row r="1676" spans="1:4" x14ac:dyDescent="0.25">
      <c r="A1676">
        <v>1412.5</v>
      </c>
      <c r="B1676">
        <v>25</v>
      </c>
      <c r="C1676">
        <v>300</v>
      </c>
      <c r="D1676">
        <v>5</v>
      </c>
    </row>
    <row r="1677" spans="1:4" x14ac:dyDescent="0.25">
      <c r="A1677">
        <v>1413</v>
      </c>
      <c r="B1677">
        <v>30</v>
      </c>
      <c r="C1677">
        <v>600</v>
      </c>
      <c r="D1677">
        <v>2</v>
      </c>
    </row>
    <row r="1678" spans="1:4" x14ac:dyDescent="0.25">
      <c r="A1678">
        <v>1416</v>
      </c>
      <c r="B1678">
        <v>20</v>
      </c>
      <c r="C1678">
        <v>656</v>
      </c>
      <c r="D1678">
        <v>3</v>
      </c>
    </row>
    <row r="1679" spans="1:4" x14ac:dyDescent="0.25">
      <c r="A1679">
        <v>1416</v>
      </c>
      <c r="B1679">
        <v>12</v>
      </c>
      <c r="C1679">
        <v>876</v>
      </c>
      <c r="D1679">
        <v>4</v>
      </c>
    </row>
    <row r="1680" spans="1:4" x14ac:dyDescent="0.25">
      <c r="A1680">
        <v>1419</v>
      </c>
      <c r="B1680">
        <v>43</v>
      </c>
      <c r="C1680">
        <v>400</v>
      </c>
      <c r="D1680">
        <v>2</v>
      </c>
    </row>
    <row r="1681" spans="1:4" x14ac:dyDescent="0.25">
      <c r="A1681">
        <v>1419</v>
      </c>
      <c r="B1681">
        <v>15</v>
      </c>
      <c r="C1681">
        <v>900</v>
      </c>
      <c r="D1681">
        <v>3</v>
      </c>
    </row>
    <row r="1682" spans="1:4" x14ac:dyDescent="0.25">
      <c r="A1682">
        <v>1421.1999999999998</v>
      </c>
      <c r="B1682">
        <v>17</v>
      </c>
      <c r="C1682">
        <v>786</v>
      </c>
      <c r="D1682">
        <v>3</v>
      </c>
    </row>
    <row r="1683" spans="1:4" x14ac:dyDescent="0.25">
      <c r="A1683">
        <v>1421.7</v>
      </c>
      <c r="B1683">
        <v>21</v>
      </c>
      <c r="C1683">
        <v>300</v>
      </c>
      <c r="D1683">
        <v>6</v>
      </c>
    </row>
    <row r="1684" spans="1:4" x14ac:dyDescent="0.25">
      <c r="A1684">
        <v>1422.7</v>
      </c>
      <c r="B1684">
        <v>41</v>
      </c>
      <c r="C1684">
        <v>300</v>
      </c>
      <c r="D1684">
        <v>3</v>
      </c>
    </row>
    <row r="1685" spans="1:4" x14ac:dyDescent="0.25">
      <c r="A1685">
        <v>1423.8</v>
      </c>
      <c r="B1685">
        <v>21</v>
      </c>
      <c r="C1685">
        <v>616</v>
      </c>
      <c r="D1685">
        <v>3</v>
      </c>
    </row>
    <row r="1686" spans="1:4" x14ac:dyDescent="0.25">
      <c r="A1686">
        <v>1423.8</v>
      </c>
      <c r="B1686">
        <v>21</v>
      </c>
      <c r="C1686">
        <v>626</v>
      </c>
      <c r="D1686">
        <v>3</v>
      </c>
    </row>
    <row r="1687" spans="1:4" x14ac:dyDescent="0.25">
      <c r="A1687">
        <v>1427.3999999999999</v>
      </c>
      <c r="B1687">
        <v>18</v>
      </c>
      <c r="C1687">
        <v>531</v>
      </c>
      <c r="D1687">
        <v>4</v>
      </c>
    </row>
    <row r="1688" spans="1:4" x14ac:dyDescent="0.25">
      <c r="A1688">
        <v>1427.3999999999999</v>
      </c>
      <c r="B1688">
        <v>18</v>
      </c>
      <c r="C1688">
        <v>556</v>
      </c>
      <c r="D1688">
        <v>4</v>
      </c>
    </row>
    <row r="1689" spans="1:4" x14ac:dyDescent="0.25">
      <c r="A1689">
        <v>1428.8</v>
      </c>
      <c r="B1689">
        <v>19</v>
      </c>
      <c r="C1689">
        <v>1000</v>
      </c>
      <c r="D1689">
        <v>2</v>
      </c>
    </row>
    <row r="1690" spans="1:4" x14ac:dyDescent="0.25">
      <c r="A1690">
        <v>1430.1</v>
      </c>
      <c r="B1690">
        <v>21</v>
      </c>
      <c r="C1690">
        <v>900</v>
      </c>
      <c r="D1690">
        <v>2</v>
      </c>
    </row>
    <row r="1691" spans="1:4" x14ac:dyDescent="0.25">
      <c r="A1691">
        <v>1432</v>
      </c>
      <c r="B1691">
        <v>16</v>
      </c>
      <c r="C1691">
        <v>1200</v>
      </c>
      <c r="D1691">
        <v>2</v>
      </c>
    </row>
    <row r="1692" spans="1:4" x14ac:dyDescent="0.25">
      <c r="A1692">
        <v>1434.4</v>
      </c>
      <c r="B1692">
        <v>22</v>
      </c>
      <c r="C1692">
        <v>600</v>
      </c>
      <c r="D1692">
        <v>3</v>
      </c>
    </row>
    <row r="1693" spans="1:4" x14ac:dyDescent="0.25">
      <c r="A1693">
        <v>1435.1999999999998</v>
      </c>
      <c r="B1693">
        <v>24</v>
      </c>
      <c r="C1693">
        <v>400</v>
      </c>
      <c r="D1693">
        <v>4</v>
      </c>
    </row>
    <row r="1694" spans="1:4" x14ac:dyDescent="0.25">
      <c r="A1694">
        <v>1435.2</v>
      </c>
      <c r="B1694">
        <v>26</v>
      </c>
      <c r="C1694">
        <v>500</v>
      </c>
      <c r="D1694">
        <v>3</v>
      </c>
    </row>
    <row r="1695" spans="1:4" x14ac:dyDescent="0.25">
      <c r="A1695">
        <v>1437.8</v>
      </c>
      <c r="B1695">
        <v>14</v>
      </c>
      <c r="C1695">
        <v>600</v>
      </c>
      <c r="D1695">
        <v>5</v>
      </c>
    </row>
    <row r="1696" spans="1:4" x14ac:dyDescent="0.25">
      <c r="A1696">
        <v>1439.9</v>
      </c>
      <c r="B1696">
        <v>17</v>
      </c>
      <c r="C1696">
        <v>600</v>
      </c>
      <c r="D1696">
        <v>4</v>
      </c>
    </row>
    <row r="1697" spans="1:4" x14ac:dyDescent="0.25">
      <c r="A1697">
        <v>1440</v>
      </c>
      <c r="B1697">
        <v>25</v>
      </c>
      <c r="C1697">
        <v>750</v>
      </c>
      <c r="D1697">
        <v>2</v>
      </c>
    </row>
    <row r="1698" spans="1:4" x14ac:dyDescent="0.25">
      <c r="A1698">
        <v>1440</v>
      </c>
      <c r="B1698">
        <v>18</v>
      </c>
      <c r="C1698">
        <v>750</v>
      </c>
      <c r="D1698">
        <v>3</v>
      </c>
    </row>
    <row r="1699" spans="1:4" x14ac:dyDescent="0.25">
      <c r="A1699">
        <v>1440.6000000000001</v>
      </c>
      <c r="B1699">
        <v>14</v>
      </c>
      <c r="C1699">
        <v>750</v>
      </c>
      <c r="D1699">
        <v>4</v>
      </c>
    </row>
    <row r="1700" spans="1:4" x14ac:dyDescent="0.25">
      <c r="A1700">
        <v>1441.6</v>
      </c>
      <c r="B1700">
        <v>8</v>
      </c>
      <c r="C1700">
        <v>1800</v>
      </c>
      <c r="D1700">
        <v>3</v>
      </c>
    </row>
    <row r="1701" spans="1:4" x14ac:dyDescent="0.25">
      <c r="A1701">
        <v>1443</v>
      </c>
      <c r="B1701">
        <v>15</v>
      </c>
      <c r="C1701">
        <v>556</v>
      </c>
      <c r="D1701">
        <v>5</v>
      </c>
    </row>
    <row r="1702" spans="1:4" x14ac:dyDescent="0.25">
      <c r="A1702">
        <v>1443</v>
      </c>
      <c r="B1702">
        <v>13</v>
      </c>
      <c r="C1702">
        <v>656</v>
      </c>
      <c r="D1702">
        <v>5</v>
      </c>
    </row>
    <row r="1703" spans="1:4" x14ac:dyDescent="0.25">
      <c r="A1703">
        <v>1443.2</v>
      </c>
      <c r="B1703">
        <v>32</v>
      </c>
      <c r="C1703">
        <v>400</v>
      </c>
      <c r="D1703">
        <v>3</v>
      </c>
    </row>
    <row r="1704" spans="1:4" x14ac:dyDescent="0.25">
      <c r="A1704">
        <v>1445.3999999999999</v>
      </c>
      <c r="B1704">
        <v>9</v>
      </c>
      <c r="C1704">
        <v>991</v>
      </c>
      <c r="D1704">
        <v>5</v>
      </c>
    </row>
    <row r="1705" spans="1:4" x14ac:dyDescent="0.25">
      <c r="A1705">
        <v>1445.3999999999999</v>
      </c>
      <c r="B1705">
        <v>9</v>
      </c>
      <c r="C1705">
        <v>1000</v>
      </c>
      <c r="D1705">
        <v>5</v>
      </c>
    </row>
    <row r="1706" spans="1:4" x14ac:dyDescent="0.25">
      <c r="A1706">
        <v>1446.4</v>
      </c>
      <c r="B1706">
        <v>16</v>
      </c>
      <c r="C1706">
        <v>816</v>
      </c>
      <c r="D1706">
        <v>3</v>
      </c>
    </row>
    <row r="1707" spans="1:4" x14ac:dyDescent="0.25">
      <c r="A1707">
        <v>1446.4</v>
      </c>
      <c r="B1707">
        <v>16</v>
      </c>
      <c r="C1707">
        <v>846</v>
      </c>
      <c r="D1707">
        <v>3</v>
      </c>
    </row>
    <row r="1708" spans="1:4" x14ac:dyDescent="0.25">
      <c r="A1708">
        <v>1446.4</v>
      </c>
      <c r="B1708">
        <v>16</v>
      </c>
      <c r="C1708">
        <v>856</v>
      </c>
      <c r="D1708">
        <v>3</v>
      </c>
    </row>
    <row r="1709" spans="1:4" x14ac:dyDescent="0.25">
      <c r="A1709">
        <v>1448</v>
      </c>
      <c r="B1709">
        <v>20</v>
      </c>
      <c r="C1709">
        <v>500</v>
      </c>
      <c r="D1709">
        <v>4</v>
      </c>
    </row>
    <row r="1710" spans="1:4" x14ac:dyDescent="0.25">
      <c r="A1710">
        <v>1448</v>
      </c>
      <c r="B1710">
        <v>20</v>
      </c>
      <c r="C1710">
        <v>400</v>
      </c>
      <c r="D1710">
        <v>5</v>
      </c>
    </row>
    <row r="1711" spans="1:4" x14ac:dyDescent="0.25">
      <c r="A1711">
        <v>1448.2</v>
      </c>
      <c r="B1711">
        <v>13</v>
      </c>
      <c r="C1711">
        <v>1500</v>
      </c>
      <c r="D1711">
        <v>2</v>
      </c>
    </row>
    <row r="1712" spans="1:4" x14ac:dyDescent="0.25">
      <c r="A1712">
        <v>1449.6</v>
      </c>
      <c r="B1712">
        <v>12</v>
      </c>
      <c r="C1712">
        <v>900</v>
      </c>
      <c r="D1712">
        <v>4</v>
      </c>
    </row>
    <row r="1713" spans="1:4" x14ac:dyDescent="0.25">
      <c r="A1713">
        <v>1450.3999999999999</v>
      </c>
      <c r="B1713">
        <v>14</v>
      </c>
      <c r="C1713">
        <v>756</v>
      </c>
      <c r="D1713">
        <v>4</v>
      </c>
    </row>
    <row r="1714" spans="1:4" x14ac:dyDescent="0.25">
      <c r="A1714">
        <v>1450.8</v>
      </c>
      <c r="B1714">
        <v>18</v>
      </c>
      <c r="C1714">
        <v>756</v>
      </c>
      <c r="D1714">
        <v>3</v>
      </c>
    </row>
    <row r="1715" spans="1:4" x14ac:dyDescent="0.25">
      <c r="A1715">
        <v>1450.8</v>
      </c>
      <c r="B1715">
        <v>31</v>
      </c>
      <c r="C1715">
        <v>300</v>
      </c>
      <c r="D1715">
        <v>4</v>
      </c>
    </row>
    <row r="1716" spans="1:4" x14ac:dyDescent="0.25">
      <c r="A1716">
        <v>1452</v>
      </c>
      <c r="B1716">
        <v>44</v>
      </c>
      <c r="C1716">
        <v>400</v>
      </c>
      <c r="D1716">
        <v>2</v>
      </c>
    </row>
    <row r="1717" spans="1:4" x14ac:dyDescent="0.25">
      <c r="A1717">
        <v>1456</v>
      </c>
      <c r="B1717">
        <v>20</v>
      </c>
      <c r="C1717">
        <v>676</v>
      </c>
      <c r="D1717">
        <v>3</v>
      </c>
    </row>
    <row r="1718" spans="1:4" x14ac:dyDescent="0.25">
      <c r="A1718">
        <v>1457.4</v>
      </c>
      <c r="B1718">
        <v>42</v>
      </c>
      <c r="C1718">
        <v>300</v>
      </c>
      <c r="D1718">
        <v>3</v>
      </c>
    </row>
    <row r="1719" spans="1:4" x14ac:dyDescent="0.25">
      <c r="A1719">
        <v>1458</v>
      </c>
      <c r="B1719">
        <v>15</v>
      </c>
      <c r="C1719">
        <v>926</v>
      </c>
      <c r="D1719">
        <v>3</v>
      </c>
    </row>
    <row r="1720" spans="1:4" x14ac:dyDescent="0.25">
      <c r="A1720">
        <v>1459.6999999999998</v>
      </c>
      <c r="B1720">
        <v>11</v>
      </c>
      <c r="C1720">
        <v>986</v>
      </c>
      <c r="D1720">
        <v>4</v>
      </c>
    </row>
    <row r="1721" spans="1:4" x14ac:dyDescent="0.25">
      <c r="A1721">
        <v>1459.6999999999998</v>
      </c>
      <c r="B1721">
        <v>11</v>
      </c>
      <c r="C1721">
        <v>1000</v>
      </c>
      <c r="D1721">
        <v>4</v>
      </c>
    </row>
    <row r="1722" spans="1:4" x14ac:dyDescent="0.25">
      <c r="A1722">
        <v>1460.1000000000001</v>
      </c>
      <c r="B1722">
        <v>31</v>
      </c>
      <c r="C1722">
        <v>600</v>
      </c>
      <c r="D1722">
        <v>2</v>
      </c>
    </row>
    <row r="1723" spans="1:4" x14ac:dyDescent="0.25">
      <c r="A1723">
        <v>1460.2</v>
      </c>
      <c r="B1723">
        <v>14</v>
      </c>
      <c r="C1723">
        <v>986</v>
      </c>
      <c r="D1723">
        <v>3</v>
      </c>
    </row>
    <row r="1724" spans="1:4" x14ac:dyDescent="0.25">
      <c r="A1724">
        <v>1460.2</v>
      </c>
      <c r="B1724">
        <v>14</v>
      </c>
      <c r="C1724">
        <v>991</v>
      </c>
      <c r="D1724">
        <v>3</v>
      </c>
    </row>
    <row r="1725" spans="1:4" x14ac:dyDescent="0.25">
      <c r="A1725">
        <v>1460.2</v>
      </c>
      <c r="B1725">
        <v>14</v>
      </c>
      <c r="C1725">
        <v>1000</v>
      </c>
      <c r="D1725">
        <v>3</v>
      </c>
    </row>
    <row r="1726" spans="1:4" x14ac:dyDescent="0.25">
      <c r="A1726">
        <v>1461.6</v>
      </c>
      <c r="B1726">
        <v>24</v>
      </c>
      <c r="C1726">
        <v>556</v>
      </c>
      <c r="D1726">
        <v>3</v>
      </c>
    </row>
    <row r="1727" spans="1:4" x14ac:dyDescent="0.25">
      <c r="A1727">
        <v>1464</v>
      </c>
      <c r="B1727">
        <v>10</v>
      </c>
      <c r="C1727">
        <v>900</v>
      </c>
      <c r="D1727">
        <v>5</v>
      </c>
    </row>
    <row r="1728" spans="1:4" x14ac:dyDescent="0.25">
      <c r="A1728">
        <v>1464</v>
      </c>
      <c r="B1728">
        <v>4</v>
      </c>
      <c r="C1728">
        <v>2200</v>
      </c>
      <c r="D1728">
        <v>6</v>
      </c>
    </row>
    <row r="1729" spans="1:4" x14ac:dyDescent="0.25">
      <c r="A1729">
        <v>1465.6</v>
      </c>
      <c r="B1729">
        <v>16</v>
      </c>
      <c r="C1729">
        <v>651</v>
      </c>
      <c r="D1729">
        <v>4</v>
      </c>
    </row>
    <row r="1730" spans="1:4" x14ac:dyDescent="0.25">
      <c r="A1730">
        <v>1465.6</v>
      </c>
      <c r="B1730">
        <v>16</v>
      </c>
      <c r="C1730">
        <v>656</v>
      </c>
      <c r="D1730">
        <v>4</v>
      </c>
    </row>
    <row r="1731" spans="1:4" x14ac:dyDescent="0.25">
      <c r="A1731">
        <v>1467.3999999999999</v>
      </c>
      <c r="B1731">
        <v>23</v>
      </c>
      <c r="C1731">
        <v>586</v>
      </c>
      <c r="D1731">
        <v>3</v>
      </c>
    </row>
    <row r="1732" spans="1:4" x14ac:dyDescent="0.25">
      <c r="A1732">
        <v>1469</v>
      </c>
      <c r="B1732">
        <v>26</v>
      </c>
      <c r="C1732">
        <v>300</v>
      </c>
      <c r="D1732">
        <v>5</v>
      </c>
    </row>
    <row r="1733" spans="1:4" x14ac:dyDescent="0.25">
      <c r="A1733">
        <v>1469.6</v>
      </c>
      <c r="B1733">
        <v>4</v>
      </c>
      <c r="C1733">
        <v>2500</v>
      </c>
      <c r="D1733">
        <v>5</v>
      </c>
    </row>
    <row r="1734" spans="1:4" x14ac:dyDescent="0.25">
      <c r="A1734">
        <v>1475.1</v>
      </c>
      <c r="B1734">
        <v>11</v>
      </c>
      <c r="C1734">
        <v>1800</v>
      </c>
      <c r="D1734">
        <v>2</v>
      </c>
    </row>
    <row r="1735" spans="1:4" x14ac:dyDescent="0.25">
      <c r="A1735">
        <v>1475.4</v>
      </c>
      <c r="B1735">
        <v>6</v>
      </c>
      <c r="C1735">
        <v>2500</v>
      </c>
      <c r="D1735">
        <v>3</v>
      </c>
    </row>
    <row r="1736" spans="1:4" x14ac:dyDescent="0.25">
      <c r="A1736">
        <v>1476.8</v>
      </c>
      <c r="B1736">
        <v>16</v>
      </c>
      <c r="C1736">
        <v>876</v>
      </c>
      <c r="D1736">
        <v>3</v>
      </c>
    </row>
    <row r="1737" spans="1:4" x14ac:dyDescent="0.25">
      <c r="A1737">
        <v>1476.8</v>
      </c>
      <c r="B1737">
        <v>16</v>
      </c>
      <c r="C1737">
        <v>886</v>
      </c>
      <c r="D1737">
        <v>3</v>
      </c>
    </row>
    <row r="1738" spans="1:4" x14ac:dyDescent="0.25">
      <c r="A1738">
        <v>1482</v>
      </c>
      <c r="B1738">
        <v>12</v>
      </c>
      <c r="C1738">
        <v>1200</v>
      </c>
      <c r="D1738">
        <v>3</v>
      </c>
    </row>
    <row r="1739" spans="1:4" x14ac:dyDescent="0.25">
      <c r="A1739">
        <v>1484.1</v>
      </c>
      <c r="B1739">
        <v>17</v>
      </c>
      <c r="C1739">
        <v>400</v>
      </c>
      <c r="D1739">
        <v>6</v>
      </c>
    </row>
    <row r="1740" spans="1:4" x14ac:dyDescent="0.25">
      <c r="A1740">
        <v>1486.8</v>
      </c>
      <c r="B1740">
        <v>21</v>
      </c>
      <c r="C1740">
        <v>656</v>
      </c>
      <c r="D1740">
        <v>3</v>
      </c>
    </row>
    <row r="1741" spans="1:4" x14ac:dyDescent="0.25">
      <c r="A1741">
        <v>1486.8</v>
      </c>
      <c r="B1741">
        <v>14</v>
      </c>
      <c r="C1741">
        <v>500</v>
      </c>
      <c r="D1741">
        <v>6</v>
      </c>
    </row>
    <row r="1742" spans="1:4" x14ac:dyDescent="0.25">
      <c r="A1742">
        <v>1488.3</v>
      </c>
      <c r="B1742">
        <v>33</v>
      </c>
      <c r="C1742">
        <v>400</v>
      </c>
      <c r="D1742">
        <v>3</v>
      </c>
    </row>
    <row r="1743" spans="1:4" x14ac:dyDescent="0.25">
      <c r="A1743">
        <v>1489.4</v>
      </c>
      <c r="B1743">
        <v>22</v>
      </c>
      <c r="C1743">
        <v>300</v>
      </c>
      <c r="D1743">
        <v>6</v>
      </c>
    </row>
    <row r="1744" spans="1:4" x14ac:dyDescent="0.25">
      <c r="A1744">
        <v>1490.4</v>
      </c>
      <c r="B1744">
        <v>27</v>
      </c>
      <c r="C1744">
        <v>500</v>
      </c>
      <c r="D1744">
        <v>3</v>
      </c>
    </row>
    <row r="1745" spans="1:4" x14ac:dyDescent="0.25">
      <c r="A1745">
        <v>1490.9</v>
      </c>
      <c r="B1745">
        <v>17</v>
      </c>
      <c r="C1745">
        <v>500</v>
      </c>
      <c r="D1745">
        <v>5</v>
      </c>
    </row>
    <row r="1746" spans="1:4" x14ac:dyDescent="0.25">
      <c r="A1746">
        <v>1491.6</v>
      </c>
      <c r="B1746">
        <v>22</v>
      </c>
      <c r="C1746">
        <v>616</v>
      </c>
      <c r="D1746">
        <v>3</v>
      </c>
    </row>
    <row r="1747" spans="1:4" x14ac:dyDescent="0.25">
      <c r="A1747">
        <v>1491.6</v>
      </c>
      <c r="B1747">
        <v>22</v>
      </c>
      <c r="C1747">
        <v>626</v>
      </c>
      <c r="D1747">
        <v>3</v>
      </c>
    </row>
    <row r="1748" spans="1:4" x14ac:dyDescent="0.25">
      <c r="A1748">
        <v>1492.1000000000001</v>
      </c>
      <c r="B1748">
        <v>43</v>
      </c>
      <c r="C1748">
        <v>300</v>
      </c>
      <c r="D1748">
        <v>3</v>
      </c>
    </row>
    <row r="1749" spans="1:4" x14ac:dyDescent="0.25">
      <c r="A1749">
        <v>1492.3999999999999</v>
      </c>
      <c r="B1749">
        <v>14</v>
      </c>
      <c r="C1749">
        <v>626</v>
      </c>
      <c r="D1749">
        <v>5</v>
      </c>
    </row>
    <row r="1750" spans="1:4" x14ac:dyDescent="0.25">
      <c r="A1750">
        <v>1493.1000000000001</v>
      </c>
      <c r="B1750">
        <v>9</v>
      </c>
      <c r="C1750">
        <v>2200</v>
      </c>
      <c r="D1750">
        <v>2</v>
      </c>
    </row>
    <row r="1751" spans="1:4" x14ac:dyDescent="0.25">
      <c r="A1751">
        <v>1494</v>
      </c>
      <c r="B1751">
        <v>18</v>
      </c>
      <c r="C1751">
        <v>586</v>
      </c>
      <c r="D1751">
        <v>4</v>
      </c>
    </row>
    <row r="1752" spans="1:4" x14ac:dyDescent="0.25">
      <c r="A1752">
        <v>1494</v>
      </c>
      <c r="B1752">
        <v>12</v>
      </c>
      <c r="C1752">
        <v>600</v>
      </c>
      <c r="D1752">
        <v>6</v>
      </c>
    </row>
    <row r="1753" spans="1:4" x14ac:dyDescent="0.25">
      <c r="A1753">
        <v>1494.3000000000002</v>
      </c>
      <c r="B1753">
        <v>17</v>
      </c>
      <c r="C1753">
        <v>626</v>
      </c>
      <c r="D1753">
        <v>4</v>
      </c>
    </row>
    <row r="1754" spans="1:4" x14ac:dyDescent="0.25">
      <c r="A1754">
        <v>1495</v>
      </c>
      <c r="B1754">
        <v>25</v>
      </c>
      <c r="C1754">
        <v>400</v>
      </c>
      <c r="D1754">
        <v>4</v>
      </c>
    </row>
    <row r="1755" spans="1:4" x14ac:dyDescent="0.25">
      <c r="A1755">
        <v>1495</v>
      </c>
      <c r="B1755">
        <v>5</v>
      </c>
      <c r="C1755">
        <v>2000</v>
      </c>
      <c r="D1755">
        <v>5</v>
      </c>
    </row>
    <row r="1756" spans="1:4" x14ac:dyDescent="0.25">
      <c r="A1756">
        <v>1497.6</v>
      </c>
      <c r="B1756">
        <v>32</v>
      </c>
      <c r="C1756">
        <v>300</v>
      </c>
      <c r="D1756">
        <v>4</v>
      </c>
    </row>
    <row r="1757" spans="1:4" x14ac:dyDescent="0.25">
      <c r="A1757">
        <v>1497.6</v>
      </c>
      <c r="B1757">
        <v>12</v>
      </c>
      <c r="C1757">
        <v>750</v>
      </c>
      <c r="D1757">
        <v>5</v>
      </c>
    </row>
    <row r="1758" spans="1:4" x14ac:dyDescent="0.25">
      <c r="A1758">
        <v>1497.6000000000001</v>
      </c>
      <c r="B1758">
        <v>26</v>
      </c>
      <c r="C1758">
        <v>750</v>
      </c>
      <c r="D1758">
        <v>2</v>
      </c>
    </row>
    <row r="1759" spans="1:4" x14ac:dyDescent="0.25">
      <c r="A1759">
        <v>1498</v>
      </c>
      <c r="B1759">
        <v>10</v>
      </c>
      <c r="C1759">
        <v>2000</v>
      </c>
      <c r="D1759">
        <v>2</v>
      </c>
    </row>
    <row r="1760" spans="1:4" x14ac:dyDescent="0.25">
      <c r="A1760">
        <v>1498.1999999999998</v>
      </c>
      <c r="B1760">
        <v>22</v>
      </c>
      <c r="C1760">
        <v>900</v>
      </c>
      <c r="D1760">
        <v>2</v>
      </c>
    </row>
    <row r="1761" spans="1:4" x14ac:dyDescent="0.25">
      <c r="A1761">
        <v>1499.6000000000001</v>
      </c>
      <c r="B1761">
        <v>23</v>
      </c>
      <c r="C1761">
        <v>600</v>
      </c>
      <c r="D1761">
        <v>3</v>
      </c>
    </row>
    <row r="1762" spans="1:4" x14ac:dyDescent="0.25">
      <c r="A1762">
        <v>1500.8</v>
      </c>
      <c r="B1762">
        <v>14</v>
      </c>
      <c r="C1762">
        <v>786</v>
      </c>
      <c r="D1762">
        <v>4</v>
      </c>
    </row>
    <row r="1763" spans="1:4" x14ac:dyDescent="0.25">
      <c r="A1763">
        <v>1501.8000000000002</v>
      </c>
      <c r="B1763">
        <v>6</v>
      </c>
      <c r="C1763">
        <v>2000</v>
      </c>
      <c r="D1763">
        <v>4</v>
      </c>
    </row>
    <row r="1764" spans="1:4" x14ac:dyDescent="0.25">
      <c r="A1764">
        <v>1502.8</v>
      </c>
      <c r="B1764">
        <v>13</v>
      </c>
      <c r="C1764">
        <v>851</v>
      </c>
      <c r="D1764">
        <v>4</v>
      </c>
    </row>
    <row r="1765" spans="1:4" x14ac:dyDescent="0.25">
      <c r="A1765">
        <v>1502.8</v>
      </c>
      <c r="B1765">
        <v>13</v>
      </c>
      <c r="C1765">
        <v>856</v>
      </c>
      <c r="D1765">
        <v>4</v>
      </c>
    </row>
    <row r="1766" spans="1:4" x14ac:dyDescent="0.25">
      <c r="A1766">
        <v>1504</v>
      </c>
      <c r="B1766">
        <v>20</v>
      </c>
      <c r="C1766">
        <v>1000</v>
      </c>
      <c r="D1766">
        <v>2</v>
      </c>
    </row>
    <row r="1767" spans="1:4" x14ac:dyDescent="0.25">
      <c r="A1767">
        <v>1504</v>
      </c>
      <c r="B1767">
        <v>16</v>
      </c>
      <c r="C1767">
        <v>676</v>
      </c>
      <c r="D1767">
        <v>4</v>
      </c>
    </row>
    <row r="1768" spans="1:4" x14ac:dyDescent="0.25">
      <c r="A1768">
        <v>1504.8</v>
      </c>
      <c r="B1768">
        <v>18</v>
      </c>
      <c r="C1768">
        <v>786</v>
      </c>
      <c r="D1768">
        <v>3</v>
      </c>
    </row>
    <row r="1769" spans="1:4" x14ac:dyDescent="0.25">
      <c r="A1769">
        <v>1506.7</v>
      </c>
      <c r="B1769">
        <v>19</v>
      </c>
      <c r="C1769">
        <v>531</v>
      </c>
      <c r="D1769">
        <v>4</v>
      </c>
    </row>
    <row r="1770" spans="1:4" x14ac:dyDescent="0.25">
      <c r="A1770">
        <v>1506.7</v>
      </c>
      <c r="B1770">
        <v>19</v>
      </c>
      <c r="C1770">
        <v>556</v>
      </c>
      <c r="D1770">
        <v>4</v>
      </c>
    </row>
    <row r="1771" spans="1:4" x14ac:dyDescent="0.25">
      <c r="A1771">
        <v>1507.2</v>
      </c>
      <c r="B1771">
        <v>32</v>
      </c>
      <c r="C1771">
        <v>600</v>
      </c>
      <c r="D1771">
        <v>2</v>
      </c>
    </row>
    <row r="1772" spans="1:4" x14ac:dyDescent="0.25">
      <c r="A1772">
        <v>1509</v>
      </c>
      <c r="B1772">
        <v>10</v>
      </c>
      <c r="C1772">
        <v>750</v>
      </c>
      <c r="D1772">
        <v>6</v>
      </c>
    </row>
    <row r="1773" spans="1:4" x14ac:dyDescent="0.25">
      <c r="A1773">
        <v>1510.4</v>
      </c>
      <c r="B1773">
        <v>8</v>
      </c>
      <c r="C1773">
        <v>1200</v>
      </c>
      <c r="D1773">
        <v>5</v>
      </c>
    </row>
    <row r="1774" spans="1:4" x14ac:dyDescent="0.25">
      <c r="A1774">
        <v>1513.6</v>
      </c>
      <c r="B1774">
        <v>16</v>
      </c>
      <c r="C1774">
        <v>900</v>
      </c>
      <c r="D1774">
        <v>3</v>
      </c>
    </row>
    <row r="1775" spans="1:4" x14ac:dyDescent="0.25">
      <c r="A1775">
        <v>1519</v>
      </c>
      <c r="B1775">
        <v>10</v>
      </c>
      <c r="C1775">
        <v>1500</v>
      </c>
      <c r="D1775">
        <v>3</v>
      </c>
    </row>
    <row r="1776" spans="1:4" x14ac:dyDescent="0.25">
      <c r="A1776">
        <v>1520</v>
      </c>
      <c r="B1776">
        <v>19</v>
      </c>
      <c r="C1776">
        <v>750</v>
      </c>
      <c r="D1776">
        <v>3</v>
      </c>
    </row>
    <row r="1777" spans="1:4" x14ac:dyDescent="0.25">
      <c r="A1777">
        <v>1520.4</v>
      </c>
      <c r="B1777">
        <v>21</v>
      </c>
      <c r="C1777">
        <v>500</v>
      </c>
      <c r="D1777">
        <v>4</v>
      </c>
    </row>
    <row r="1778" spans="1:4" x14ac:dyDescent="0.25">
      <c r="A1778">
        <v>1521</v>
      </c>
      <c r="B1778">
        <v>9</v>
      </c>
      <c r="C1778">
        <v>856</v>
      </c>
      <c r="D1778">
        <v>6</v>
      </c>
    </row>
    <row r="1779" spans="1:4" x14ac:dyDescent="0.25">
      <c r="A1779">
        <v>1521.5</v>
      </c>
      <c r="B1779">
        <v>17</v>
      </c>
      <c r="C1779">
        <v>1200</v>
      </c>
      <c r="D1779">
        <v>2</v>
      </c>
    </row>
    <row r="1780" spans="1:4" x14ac:dyDescent="0.25">
      <c r="A1780">
        <v>1522.5</v>
      </c>
      <c r="B1780">
        <v>25</v>
      </c>
      <c r="C1780">
        <v>556</v>
      </c>
      <c r="D1780">
        <v>3</v>
      </c>
    </row>
    <row r="1781" spans="1:4" x14ac:dyDescent="0.25">
      <c r="A1781">
        <v>1524.6000000000001</v>
      </c>
      <c r="B1781">
        <v>7</v>
      </c>
      <c r="C1781">
        <v>2200</v>
      </c>
      <c r="D1781">
        <v>3</v>
      </c>
    </row>
    <row r="1782" spans="1:4" x14ac:dyDescent="0.25">
      <c r="A1782">
        <v>1524.6000000000001</v>
      </c>
      <c r="B1782">
        <v>18</v>
      </c>
      <c r="C1782">
        <v>600</v>
      </c>
      <c r="D1782">
        <v>4</v>
      </c>
    </row>
    <row r="1783" spans="1:4" x14ac:dyDescent="0.25">
      <c r="A1783">
        <v>1525.5</v>
      </c>
      <c r="B1783">
        <v>27</v>
      </c>
      <c r="C1783">
        <v>300</v>
      </c>
      <c r="D1783">
        <v>5</v>
      </c>
    </row>
    <row r="1784" spans="1:4" x14ac:dyDescent="0.25">
      <c r="A1784">
        <v>1526.8000000000002</v>
      </c>
      <c r="B1784">
        <v>44</v>
      </c>
      <c r="C1784">
        <v>300</v>
      </c>
      <c r="D1784">
        <v>3</v>
      </c>
    </row>
    <row r="1785" spans="1:4" x14ac:dyDescent="0.25">
      <c r="A1785">
        <v>1527.2</v>
      </c>
      <c r="B1785">
        <v>8</v>
      </c>
      <c r="C1785">
        <v>2500</v>
      </c>
      <c r="D1785">
        <v>2</v>
      </c>
    </row>
    <row r="1786" spans="1:4" x14ac:dyDescent="0.25">
      <c r="A1786">
        <v>1528.8</v>
      </c>
      <c r="B1786">
        <v>21</v>
      </c>
      <c r="C1786">
        <v>676</v>
      </c>
      <c r="D1786">
        <v>3</v>
      </c>
    </row>
    <row r="1787" spans="1:4" x14ac:dyDescent="0.25">
      <c r="A1787">
        <v>1531.1999999999998</v>
      </c>
      <c r="B1787">
        <v>24</v>
      </c>
      <c r="C1787">
        <v>586</v>
      </c>
      <c r="D1787">
        <v>3</v>
      </c>
    </row>
    <row r="1788" spans="1:4" x14ac:dyDescent="0.25">
      <c r="A1788">
        <v>1531.2</v>
      </c>
      <c r="B1788">
        <v>8</v>
      </c>
      <c r="C1788">
        <v>1500</v>
      </c>
      <c r="D1788">
        <v>4</v>
      </c>
    </row>
    <row r="1789" spans="1:4" x14ac:dyDescent="0.25">
      <c r="A1789">
        <v>1531.3999999999999</v>
      </c>
      <c r="B1789">
        <v>19</v>
      </c>
      <c r="C1789">
        <v>756</v>
      </c>
      <c r="D1789">
        <v>3</v>
      </c>
    </row>
    <row r="1790" spans="1:4" x14ac:dyDescent="0.25">
      <c r="A1790">
        <v>1533.4</v>
      </c>
      <c r="B1790">
        <v>34</v>
      </c>
      <c r="C1790">
        <v>400</v>
      </c>
      <c r="D1790">
        <v>3</v>
      </c>
    </row>
    <row r="1791" spans="1:4" x14ac:dyDescent="0.25">
      <c r="A1791">
        <v>1534</v>
      </c>
      <c r="B1791">
        <v>13</v>
      </c>
      <c r="C1791">
        <v>876</v>
      </c>
      <c r="D1791">
        <v>4</v>
      </c>
    </row>
    <row r="1792" spans="1:4" x14ac:dyDescent="0.25">
      <c r="A1792">
        <v>1536.8000000000002</v>
      </c>
      <c r="B1792">
        <v>17</v>
      </c>
      <c r="C1792">
        <v>816</v>
      </c>
      <c r="D1792">
        <v>3</v>
      </c>
    </row>
    <row r="1793" spans="1:4" x14ac:dyDescent="0.25">
      <c r="A1793">
        <v>1536.8000000000002</v>
      </c>
      <c r="B1793">
        <v>17</v>
      </c>
      <c r="C1793">
        <v>846</v>
      </c>
      <c r="D1793">
        <v>3</v>
      </c>
    </row>
    <row r="1794" spans="1:4" x14ac:dyDescent="0.25">
      <c r="A1794">
        <v>1536.8000000000002</v>
      </c>
      <c r="B1794">
        <v>17</v>
      </c>
      <c r="C1794">
        <v>856</v>
      </c>
      <c r="D1794">
        <v>3</v>
      </c>
    </row>
    <row r="1795" spans="1:4" x14ac:dyDescent="0.25">
      <c r="A1795">
        <v>1539.2</v>
      </c>
      <c r="B1795">
        <v>16</v>
      </c>
      <c r="C1795">
        <v>556</v>
      </c>
      <c r="D1795">
        <v>5</v>
      </c>
    </row>
    <row r="1796" spans="1:4" x14ac:dyDescent="0.25">
      <c r="A1796">
        <v>1540.5</v>
      </c>
      <c r="B1796">
        <v>15</v>
      </c>
      <c r="C1796">
        <v>600</v>
      </c>
      <c r="D1796">
        <v>5</v>
      </c>
    </row>
    <row r="1797" spans="1:4" x14ac:dyDescent="0.25">
      <c r="A1797">
        <v>1541.1</v>
      </c>
      <c r="B1797">
        <v>11</v>
      </c>
      <c r="C1797">
        <v>851</v>
      </c>
      <c r="D1797">
        <v>5</v>
      </c>
    </row>
    <row r="1798" spans="1:4" x14ac:dyDescent="0.25">
      <c r="A1798">
        <v>1541.1</v>
      </c>
      <c r="B1798">
        <v>11</v>
      </c>
      <c r="C1798">
        <v>856</v>
      </c>
      <c r="D1798">
        <v>5</v>
      </c>
    </row>
    <row r="1799" spans="1:4" x14ac:dyDescent="0.25">
      <c r="A1799">
        <v>1543.2</v>
      </c>
      <c r="B1799">
        <v>8</v>
      </c>
      <c r="C1799">
        <v>1000</v>
      </c>
      <c r="D1799">
        <v>6</v>
      </c>
    </row>
    <row r="1800" spans="1:4" x14ac:dyDescent="0.25">
      <c r="A1800">
        <v>1543.5</v>
      </c>
      <c r="B1800">
        <v>15</v>
      </c>
      <c r="C1800">
        <v>750</v>
      </c>
      <c r="D1800">
        <v>4</v>
      </c>
    </row>
    <row r="1801" spans="1:4" x14ac:dyDescent="0.25">
      <c r="A1801">
        <v>1544.3999999999999</v>
      </c>
      <c r="B1801">
        <v>33</v>
      </c>
      <c r="C1801">
        <v>300</v>
      </c>
      <c r="D1801">
        <v>4</v>
      </c>
    </row>
    <row r="1802" spans="1:4" x14ac:dyDescent="0.25">
      <c r="A1802">
        <v>1545.6000000000001</v>
      </c>
      <c r="B1802">
        <v>28</v>
      </c>
      <c r="C1802">
        <v>500</v>
      </c>
      <c r="D1802">
        <v>3</v>
      </c>
    </row>
    <row r="1803" spans="1:4" x14ac:dyDescent="0.25">
      <c r="A1803">
        <v>1551</v>
      </c>
      <c r="B1803">
        <v>5</v>
      </c>
      <c r="C1803">
        <v>2500</v>
      </c>
      <c r="D1803">
        <v>4</v>
      </c>
    </row>
    <row r="1804" spans="1:4" x14ac:dyDescent="0.25">
      <c r="A1804">
        <v>1554</v>
      </c>
      <c r="B1804">
        <v>15</v>
      </c>
      <c r="C1804">
        <v>756</v>
      </c>
      <c r="D1804">
        <v>4</v>
      </c>
    </row>
    <row r="1805" spans="1:4" x14ac:dyDescent="0.25">
      <c r="A1805">
        <v>1554</v>
      </c>
      <c r="B1805">
        <v>14</v>
      </c>
      <c r="C1805">
        <v>656</v>
      </c>
      <c r="D1805">
        <v>5</v>
      </c>
    </row>
    <row r="1806" spans="1:4" x14ac:dyDescent="0.25">
      <c r="A1806">
        <v>1554.3</v>
      </c>
      <c r="B1806">
        <v>33</v>
      </c>
      <c r="C1806">
        <v>600</v>
      </c>
      <c r="D1806">
        <v>2</v>
      </c>
    </row>
    <row r="1807" spans="1:4" x14ac:dyDescent="0.25">
      <c r="A1807">
        <v>1554.8</v>
      </c>
      <c r="B1807">
        <v>26</v>
      </c>
      <c r="C1807">
        <v>400</v>
      </c>
      <c r="D1807">
        <v>4</v>
      </c>
    </row>
    <row r="1808" spans="1:4" x14ac:dyDescent="0.25">
      <c r="A1808">
        <v>1555.2</v>
      </c>
      <c r="B1808">
        <v>27</v>
      </c>
      <c r="C1808">
        <v>750</v>
      </c>
      <c r="D1808">
        <v>2</v>
      </c>
    </row>
    <row r="1809" spans="1:4" x14ac:dyDescent="0.25">
      <c r="A1809">
        <v>1555.2</v>
      </c>
      <c r="B1809">
        <v>16</v>
      </c>
      <c r="C1809">
        <v>926</v>
      </c>
      <c r="D1809">
        <v>3</v>
      </c>
    </row>
    <row r="1810" spans="1:4" x14ac:dyDescent="0.25">
      <c r="A1810">
        <v>1557.1000000000001</v>
      </c>
      <c r="B1810">
        <v>23</v>
      </c>
      <c r="C1810">
        <v>300</v>
      </c>
      <c r="D1810">
        <v>6</v>
      </c>
    </row>
    <row r="1811" spans="1:4" x14ac:dyDescent="0.25">
      <c r="A1811">
        <v>1557.1999999999998</v>
      </c>
      <c r="B1811">
        <v>17</v>
      </c>
      <c r="C1811">
        <v>651</v>
      </c>
      <c r="D1811">
        <v>4</v>
      </c>
    </row>
    <row r="1812" spans="1:4" x14ac:dyDescent="0.25">
      <c r="A1812">
        <v>1557.1999999999998</v>
      </c>
      <c r="B1812">
        <v>17</v>
      </c>
      <c r="C1812">
        <v>656</v>
      </c>
      <c r="D1812">
        <v>4</v>
      </c>
    </row>
    <row r="1813" spans="1:4" x14ac:dyDescent="0.25">
      <c r="A1813">
        <v>1557.6</v>
      </c>
      <c r="B1813">
        <v>22</v>
      </c>
      <c r="C1813">
        <v>656</v>
      </c>
      <c r="D1813">
        <v>3</v>
      </c>
    </row>
    <row r="1814" spans="1:4" x14ac:dyDescent="0.25">
      <c r="A1814">
        <v>1559.3999999999999</v>
      </c>
      <c r="B1814">
        <v>23</v>
      </c>
      <c r="C1814">
        <v>616</v>
      </c>
      <c r="D1814">
        <v>3</v>
      </c>
    </row>
    <row r="1815" spans="1:4" x14ac:dyDescent="0.25">
      <c r="A1815">
        <v>1559.3999999999999</v>
      </c>
      <c r="B1815">
        <v>23</v>
      </c>
      <c r="C1815">
        <v>626</v>
      </c>
      <c r="D1815">
        <v>3</v>
      </c>
    </row>
    <row r="1816" spans="1:4" x14ac:dyDescent="0.25">
      <c r="A1816">
        <v>1559.6000000000001</v>
      </c>
      <c r="B1816">
        <v>14</v>
      </c>
      <c r="C1816">
        <v>1500</v>
      </c>
      <c r="D1816">
        <v>2</v>
      </c>
    </row>
    <row r="1817" spans="1:4" x14ac:dyDescent="0.25">
      <c r="A1817">
        <v>1561.5000000000002</v>
      </c>
      <c r="B1817">
        <v>45</v>
      </c>
      <c r="C1817">
        <v>300</v>
      </c>
      <c r="D1817">
        <v>3</v>
      </c>
    </row>
    <row r="1818" spans="1:4" x14ac:dyDescent="0.25">
      <c r="A1818">
        <v>1562</v>
      </c>
      <c r="B1818">
        <v>10</v>
      </c>
      <c r="C1818">
        <v>1200</v>
      </c>
      <c r="D1818">
        <v>4</v>
      </c>
    </row>
    <row r="1819" spans="1:4" x14ac:dyDescent="0.25">
      <c r="A1819">
        <v>1563.5</v>
      </c>
      <c r="B1819">
        <v>5</v>
      </c>
      <c r="C1819">
        <v>1800</v>
      </c>
      <c r="D1819">
        <v>6</v>
      </c>
    </row>
    <row r="1820" spans="1:4" x14ac:dyDescent="0.25">
      <c r="A1820">
        <v>1564.5</v>
      </c>
      <c r="B1820">
        <v>15</v>
      </c>
      <c r="C1820">
        <v>986</v>
      </c>
      <c r="D1820">
        <v>3</v>
      </c>
    </row>
    <row r="1821" spans="1:4" x14ac:dyDescent="0.25">
      <c r="A1821">
        <v>1564.5</v>
      </c>
      <c r="B1821">
        <v>15</v>
      </c>
      <c r="C1821">
        <v>991</v>
      </c>
      <c r="D1821">
        <v>3</v>
      </c>
    </row>
    <row r="1822" spans="1:4" x14ac:dyDescent="0.25">
      <c r="A1822">
        <v>1564.5</v>
      </c>
      <c r="B1822">
        <v>15</v>
      </c>
      <c r="C1822">
        <v>1000</v>
      </c>
      <c r="D1822">
        <v>3</v>
      </c>
    </row>
    <row r="1823" spans="1:4" x14ac:dyDescent="0.25">
      <c r="A1823">
        <v>1564.8000000000002</v>
      </c>
      <c r="B1823">
        <v>24</v>
      </c>
      <c r="C1823">
        <v>600</v>
      </c>
      <c r="D1823">
        <v>3</v>
      </c>
    </row>
    <row r="1824" spans="1:4" x14ac:dyDescent="0.25">
      <c r="A1824">
        <v>1569.1</v>
      </c>
      <c r="B1824">
        <v>17</v>
      </c>
      <c r="C1824">
        <v>876</v>
      </c>
      <c r="D1824">
        <v>3</v>
      </c>
    </row>
    <row r="1825" spans="1:4" x14ac:dyDescent="0.25">
      <c r="A1825">
        <v>1569.1</v>
      </c>
      <c r="B1825">
        <v>17</v>
      </c>
      <c r="C1825">
        <v>886</v>
      </c>
      <c r="D1825">
        <v>3</v>
      </c>
    </row>
    <row r="1826" spans="1:4" x14ac:dyDescent="0.25">
      <c r="A1826">
        <v>1570.3999999999999</v>
      </c>
      <c r="B1826">
        <v>13</v>
      </c>
      <c r="C1826">
        <v>900</v>
      </c>
      <c r="D1826">
        <v>4</v>
      </c>
    </row>
    <row r="1827" spans="1:4" x14ac:dyDescent="0.25">
      <c r="A1827">
        <v>1571.3999999999999</v>
      </c>
      <c r="B1827">
        <v>18</v>
      </c>
      <c r="C1827">
        <v>400</v>
      </c>
      <c r="D1827">
        <v>6</v>
      </c>
    </row>
    <row r="1828" spans="1:4" x14ac:dyDescent="0.25">
      <c r="A1828">
        <v>1572.8999999999999</v>
      </c>
      <c r="B1828">
        <v>7</v>
      </c>
      <c r="C1828">
        <v>1200</v>
      </c>
      <c r="D1828">
        <v>6</v>
      </c>
    </row>
    <row r="1829" spans="1:4" x14ac:dyDescent="0.25">
      <c r="A1829">
        <v>1577</v>
      </c>
      <c r="B1829">
        <v>19</v>
      </c>
      <c r="C1829">
        <v>586</v>
      </c>
      <c r="D1829">
        <v>4</v>
      </c>
    </row>
    <row r="1830" spans="1:4" x14ac:dyDescent="0.25">
      <c r="A1830">
        <v>1578.5</v>
      </c>
      <c r="B1830">
        <v>35</v>
      </c>
      <c r="C1830">
        <v>400</v>
      </c>
      <c r="D1830">
        <v>3</v>
      </c>
    </row>
    <row r="1831" spans="1:4" x14ac:dyDescent="0.25">
      <c r="A1831">
        <v>1578.6000000000001</v>
      </c>
      <c r="B1831">
        <v>18</v>
      </c>
      <c r="C1831">
        <v>500</v>
      </c>
      <c r="D1831">
        <v>5</v>
      </c>
    </row>
    <row r="1832" spans="1:4" x14ac:dyDescent="0.25">
      <c r="A1832">
        <v>1579.2</v>
      </c>
      <c r="B1832">
        <v>21</v>
      </c>
      <c r="C1832">
        <v>1000</v>
      </c>
      <c r="D1832">
        <v>2</v>
      </c>
    </row>
    <row r="1833" spans="1:4" x14ac:dyDescent="0.25">
      <c r="A1833">
        <v>1582</v>
      </c>
      <c r="B1833">
        <v>28</v>
      </c>
      <c r="C1833">
        <v>300</v>
      </c>
      <c r="D1833">
        <v>5</v>
      </c>
    </row>
    <row r="1834" spans="1:4" x14ac:dyDescent="0.25">
      <c r="A1834">
        <v>1582.2</v>
      </c>
      <c r="B1834">
        <v>18</v>
      </c>
      <c r="C1834">
        <v>626</v>
      </c>
      <c r="D1834">
        <v>4</v>
      </c>
    </row>
    <row r="1835" spans="1:4" x14ac:dyDescent="0.25">
      <c r="A1835">
        <v>1583.3999999999999</v>
      </c>
      <c r="B1835">
        <v>26</v>
      </c>
      <c r="C1835">
        <v>556</v>
      </c>
      <c r="D1835">
        <v>3</v>
      </c>
    </row>
    <row r="1836" spans="1:4" x14ac:dyDescent="0.25">
      <c r="A1836">
        <v>1586</v>
      </c>
      <c r="B1836">
        <v>20</v>
      </c>
      <c r="C1836">
        <v>531</v>
      </c>
      <c r="D1836">
        <v>4</v>
      </c>
    </row>
    <row r="1837" spans="1:4" x14ac:dyDescent="0.25">
      <c r="A1837">
        <v>1586</v>
      </c>
      <c r="B1837">
        <v>20</v>
      </c>
      <c r="C1837">
        <v>556</v>
      </c>
      <c r="D1837">
        <v>4</v>
      </c>
    </row>
    <row r="1838" spans="1:4" x14ac:dyDescent="0.25">
      <c r="A1838">
        <v>1586.2</v>
      </c>
      <c r="B1838">
        <v>7</v>
      </c>
      <c r="C1838">
        <v>1800</v>
      </c>
      <c r="D1838">
        <v>4</v>
      </c>
    </row>
    <row r="1839" spans="1:4" x14ac:dyDescent="0.25">
      <c r="A1839">
        <v>1587.6000000000001</v>
      </c>
      <c r="B1839">
        <v>9</v>
      </c>
      <c r="C1839">
        <v>900</v>
      </c>
      <c r="D1839">
        <v>6</v>
      </c>
    </row>
    <row r="1840" spans="1:4" x14ac:dyDescent="0.25">
      <c r="A1840">
        <v>1588.3999999999999</v>
      </c>
      <c r="B1840">
        <v>19</v>
      </c>
      <c r="C1840">
        <v>786</v>
      </c>
      <c r="D1840">
        <v>3</v>
      </c>
    </row>
    <row r="1841" spans="1:4" x14ac:dyDescent="0.25">
      <c r="A1841">
        <v>1591.1999999999998</v>
      </c>
      <c r="B1841">
        <v>34</v>
      </c>
      <c r="C1841">
        <v>300</v>
      </c>
      <c r="D1841">
        <v>4</v>
      </c>
    </row>
    <row r="1842" spans="1:4" x14ac:dyDescent="0.25">
      <c r="A1842">
        <v>1592</v>
      </c>
      <c r="B1842">
        <v>8</v>
      </c>
      <c r="C1842">
        <v>2000</v>
      </c>
      <c r="D1842">
        <v>3</v>
      </c>
    </row>
    <row r="1843" spans="1:4" x14ac:dyDescent="0.25">
      <c r="A1843">
        <v>1592.3999999999999</v>
      </c>
      <c r="B1843">
        <v>12</v>
      </c>
      <c r="C1843">
        <v>986</v>
      </c>
      <c r="D1843">
        <v>4</v>
      </c>
    </row>
    <row r="1844" spans="1:4" x14ac:dyDescent="0.25">
      <c r="A1844">
        <v>1592.3999999999999</v>
      </c>
      <c r="B1844">
        <v>12</v>
      </c>
      <c r="C1844">
        <v>1000</v>
      </c>
      <c r="D1844">
        <v>4</v>
      </c>
    </row>
    <row r="1845" spans="1:4" x14ac:dyDescent="0.25">
      <c r="A1845">
        <v>1592.8000000000002</v>
      </c>
      <c r="B1845">
        <v>22</v>
      </c>
      <c r="C1845">
        <v>500</v>
      </c>
      <c r="D1845">
        <v>4</v>
      </c>
    </row>
    <row r="1846" spans="1:4" x14ac:dyDescent="0.25">
      <c r="A1846">
        <v>1593</v>
      </c>
      <c r="B1846">
        <v>15</v>
      </c>
      <c r="C1846">
        <v>500</v>
      </c>
      <c r="D1846">
        <v>6</v>
      </c>
    </row>
    <row r="1847" spans="1:4" x14ac:dyDescent="0.25">
      <c r="A1847">
        <v>1595</v>
      </c>
      <c r="B1847">
        <v>25</v>
      </c>
      <c r="C1847">
        <v>586</v>
      </c>
      <c r="D1847">
        <v>3</v>
      </c>
    </row>
    <row r="1848" spans="1:4" x14ac:dyDescent="0.25">
      <c r="A1848">
        <v>1596.2</v>
      </c>
      <c r="B1848">
        <v>46</v>
      </c>
      <c r="C1848">
        <v>300</v>
      </c>
      <c r="D1848">
        <v>3</v>
      </c>
    </row>
    <row r="1849" spans="1:4" x14ac:dyDescent="0.25">
      <c r="A1849">
        <v>1598</v>
      </c>
      <c r="B1849">
        <v>17</v>
      </c>
      <c r="C1849">
        <v>676</v>
      </c>
      <c r="D1849">
        <v>4</v>
      </c>
    </row>
    <row r="1850" spans="1:4" x14ac:dyDescent="0.25">
      <c r="A1850">
        <v>1599</v>
      </c>
      <c r="B1850">
        <v>15</v>
      </c>
      <c r="C1850">
        <v>626</v>
      </c>
      <c r="D1850">
        <v>5</v>
      </c>
    </row>
    <row r="1851" spans="1:4" x14ac:dyDescent="0.25">
      <c r="A1851">
        <v>1600</v>
      </c>
      <c r="B1851">
        <v>20</v>
      </c>
      <c r="C1851">
        <v>750</v>
      </c>
      <c r="D1851">
        <v>3</v>
      </c>
    </row>
    <row r="1852" spans="1:4" x14ac:dyDescent="0.25">
      <c r="A1852">
        <v>1600.8000000000002</v>
      </c>
      <c r="B1852">
        <v>29</v>
      </c>
      <c r="C1852">
        <v>500</v>
      </c>
      <c r="D1852">
        <v>3</v>
      </c>
    </row>
    <row r="1853" spans="1:4" x14ac:dyDescent="0.25">
      <c r="A1853">
        <v>1601.4</v>
      </c>
      <c r="B1853">
        <v>34</v>
      </c>
      <c r="C1853">
        <v>600</v>
      </c>
      <c r="D1853">
        <v>2</v>
      </c>
    </row>
    <row r="1854" spans="1:4" x14ac:dyDescent="0.25">
      <c r="A1854">
        <v>1601.6</v>
      </c>
      <c r="B1854">
        <v>22</v>
      </c>
      <c r="C1854">
        <v>676</v>
      </c>
      <c r="D1854">
        <v>3</v>
      </c>
    </row>
    <row r="1855" spans="1:4" x14ac:dyDescent="0.25">
      <c r="A1855">
        <v>1605.5</v>
      </c>
      <c r="B1855">
        <v>13</v>
      </c>
      <c r="C1855">
        <v>1200</v>
      </c>
      <c r="D1855">
        <v>3</v>
      </c>
    </row>
    <row r="1856" spans="1:4" x14ac:dyDescent="0.25">
      <c r="A1856">
        <v>1606</v>
      </c>
      <c r="B1856">
        <v>10</v>
      </c>
      <c r="C1856">
        <v>991</v>
      </c>
      <c r="D1856">
        <v>5</v>
      </c>
    </row>
    <row r="1857" spans="1:4" x14ac:dyDescent="0.25">
      <c r="A1857">
        <v>1606</v>
      </c>
      <c r="B1857">
        <v>10</v>
      </c>
      <c r="C1857">
        <v>1000</v>
      </c>
      <c r="D1857">
        <v>5</v>
      </c>
    </row>
    <row r="1858" spans="1:4" x14ac:dyDescent="0.25">
      <c r="A1858">
        <v>1608</v>
      </c>
      <c r="B1858">
        <v>15</v>
      </c>
      <c r="C1858">
        <v>786</v>
      </c>
      <c r="D1858">
        <v>4</v>
      </c>
    </row>
    <row r="1859" spans="1:4" x14ac:dyDescent="0.25">
      <c r="A1859">
        <v>1608.1999999999998</v>
      </c>
      <c r="B1859">
        <v>17</v>
      </c>
      <c r="C1859">
        <v>900</v>
      </c>
      <c r="D1859">
        <v>3</v>
      </c>
    </row>
    <row r="1860" spans="1:4" x14ac:dyDescent="0.25">
      <c r="A1860">
        <v>1609.1999999999998</v>
      </c>
      <c r="B1860">
        <v>12</v>
      </c>
      <c r="C1860">
        <v>1800</v>
      </c>
      <c r="D1860">
        <v>2</v>
      </c>
    </row>
    <row r="1861" spans="1:4" x14ac:dyDescent="0.25">
      <c r="A1861">
        <v>1609.3</v>
      </c>
      <c r="B1861">
        <v>19</v>
      </c>
      <c r="C1861">
        <v>600</v>
      </c>
      <c r="D1861">
        <v>4</v>
      </c>
    </row>
    <row r="1862" spans="1:4" x14ac:dyDescent="0.25">
      <c r="A1862">
        <v>1610.4</v>
      </c>
      <c r="B1862">
        <v>11</v>
      </c>
      <c r="C1862">
        <v>900</v>
      </c>
      <c r="D1862">
        <v>5</v>
      </c>
    </row>
    <row r="1863" spans="1:4" x14ac:dyDescent="0.25">
      <c r="A1863">
        <v>1611</v>
      </c>
      <c r="B1863">
        <v>18</v>
      </c>
      <c r="C1863">
        <v>1200</v>
      </c>
      <c r="D1863">
        <v>2</v>
      </c>
    </row>
    <row r="1864" spans="1:4" x14ac:dyDescent="0.25">
      <c r="A1864">
        <v>1612</v>
      </c>
      <c r="B1864">
        <v>20</v>
      </c>
      <c r="C1864">
        <v>756</v>
      </c>
      <c r="D1864">
        <v>3</v>
      </c>
    </row>
    <row r="1865" spans="1:4" x14ac:dyDescent="0.25">
      <c r="A1865">
        <v>1612.8</v>
      </c>
      <c r="B1865">
        <v>28</v>
      </c>
      <c r="C1865">
        <v>750</v>
      </c>
      <c r="D1865">
        <v>2</v>
      </c>
    </row>
    <row r="1866" spans="1:4" x14ac:dyDescent="0.25">
      <c r="A1866">
        <v>1612.8</v>
      </c>
      <c r="B1866">
        <v>7</v>
      </c>
      <c r="C1866">
        <v>1500</v>
      </c>
      <c r="D1866">
        <v>5</v>
      </c>
    </row>
    <row r="1867" spans="1:4" x14ac:dyDescent="0.25">
      <c r="A1867">
        <v>1613.6</v>
      </c>
      <c r="B1867">
        <v>4</v>
      </c>
      <c r="C1867">
        <v>2500</v>
      </c>
      <c r="D1867">
        <v>6</v>
      </c>
    </row>
    <row r="1868" spans="1:4" x14ac:dyDescent="0.25">
      <c r="A1868">
        <v>1614.6</v>
      </c>
      <c r="B1868">
        <v>27</v>
      </c>
      <c r="C1868">
        <v>400</v>
      </c>
      <c r="D1868">
        <v>4</v>
      </c>
    </row>
    <row r="1869" spans="1:4" x14ac:dyDescent="0.25">
      <c r="A1869">
        <v>1618.3999999999999</v>
      </c>
      <c r="B1869">
        <v>14</v>
      </c>
      <c r="C1869">
        <v>851</v>
      </c>
      <c r="D1869">
        <v>4</v>
      </c>
    </row>
    <row r="1870" spans="1:4" x14ac:dyDescent="0.25">
      <c r="A1870">
        <v>1618.3999999999999</v>
      </c>
      <c r="B1870">
        <v>14</v>
      </c>
      <c r="C1870">
        <v>856</v>
      </c>
      <c r="D1870">
        <v>4</v>
      </c>
    </row>
    <row r="1871" spans="1:4" x14ac:dyDescent="0.25">
      <c r="A1871">
        <v>1618.5</v>
      </c>
      <c r="B1871">
        <v>13</v>
      </c>
      <c r="C1871">
        <v>600</v>
      </c>
      <c r="D1871">
        <v>6</v>
      </c>
    </row>
    <row r="1872" spans="1:4" x14ac:dyDescent="0.25">
      <c r="A1872">
        <v>1620</v>
      </c>
      <c r="B1872">
        <v>6</v>
      </c>
      <c r="C1872">
        <v>1500</v>
      </c>
      <c r="D1872">
        <v>6</v>
      </c>
    </row>
    <row r="1873" spans="1:4" x14ac:dyDescent="0.25">
      <c r="A1873">
        <v>1621.8</v>
      </c>
      <c r="B1873">
        <v>9</v>
      </c>
      <c r="C1873">
        <v>1800</v>
      </c>
      <c r="D1873">
        <v>3</v>
      </c>
    </row>
    <row r="1874" spans="1:4" x14ac:dyDescent="0.25">
      <c r="A1874">
        <v>1622.3999999999999</v>
      </c>
      <c r="B1874">
        <v>13</v>
      </c>
      <c r="C1874">
        <v>750</v>
      </c>
      <c r="D1874">
        <v>5</v>
      </c>
    </row>
    <row r="1875" spans="1:4" x14ac:dyDescent="0.25">
      <c r="A1875">
        <v>1623.6000000000001</v>
      </c>
      <c r="B1875">
        <v>36</v>
      </c>
      <c r="C1875">
        <v>400</v>
      </c>
      <c r="D1875">
        <v>3</v>
      </c>
    </row>
    <row r="1876" spans="1:4" x14ac:dyDescent="0.25">
      <c r="A1876">
        <v>1624.8000000000002</v>
      </c>
      <c r="B1876">
        <v>24</v>
      </c>
      <c r="C1876">
        <v>300</v>
      </c>
      <c r="D1876">
        <v>6</v>
      </c>
    </row>
    <row r="1877" spans="1:4" x14ac:dyDescent="0.25">
      <c r="A1877">
        <v>1627.1999999999998</v>
      </c>
      <c r="B1877">
        <v>24</v>
      </c>
      <c r="C1877">
        <v>616</v>
      </c>
      <c r="D1877">
        <v>3</v>
      </c>
    </row>
    <row r="1878" spans="1:4" x14ac:dyDescent="0.25">
      <c r="A1878">
        <v>1627.1999999999998</v>
      </c>
      <c r="B1878">
        <v>24</v>
      </c>
      <c r="C1878">
        <v>626</v>
      </c>
      <c r="D1878">
        <v>3</v>
      </c>
    </row>
    <row r="1879" spans="1:4" x14ac:dyDescent="0.25">
      <c r="A1879">
        <v>1627.2</v>
      </c>
      <c r="B1879">
        <v>18</v>
      </c>
      <c r="C1879">
        <v>816</v>
      </c>
      <c r="D1879">
        <v>3</v>
      </c>
    </row>
    <row r="1880" spans="1:4" x14ac:dyDescent="0.25">
      <c r="A1880">
        <v>1627.2</v>
      </c>
      <c r="B1880">
        <v>18</v>
      </c>
      <c r="C1880">
        <v>846</v>
      </c>
      <c r="D1880">
        <v>3</v>
      </c>
    </row>
    <row r="1881" spans="1:4" x14ac:dyDescent="0.25">
      <c r="A1881">
        <v>1627.2</v>
      </c>
      <c r="B1881">
        <v>18</v>
      </c>
      <c r="C1881">
        <v>856</v>
      </c>
      <c r="D1881">
        <v>3</v>
      </c>
    </row>
    <row r="1882" spans="1:4" x14ac:dyDescent="0.25">
      <c r="A1882">
        <v>1628.3999999999999</v>
      </c>
      <c r="B1882">
        <v>23</v>
      </c>
      <c r="C1882">
        <v>656</v>
      </c>
      <c r="D1882">
        <v>3</v>
      </c>
    </row>
    <row r="1883" spans="1:4" x14ac:dyDescent="0.25">
      <c r="A1883">
        <v>1629.6000000000001</v>
      </c>
      <c r="B1883">
        <v>6</v>
      </c>
      <c r="C1883">
        <v>1800</v>
      </c>
      <c r="D1883">
        <v>5</v>
      </c>
    </row>
    <row r="1884" spans="1:4" x14ac:dyDescent="0.25">
      <c r="A1884">
        <v>1630</v>
      </c>
      <c r="B1884">
        <v>25</v>
      </c>
      <c r="C1884">
        <v>600</v>
      </c>
      <c r="D1884">
        <v>3</v>
      </c>
    </row>
    <row r="1885" spans="1:4" x14ac:dyDescent="0.25">
      <c r="A1885">
        <v>1630.9</v>
      </c>
      <c r="B1885">
        <v>47</v>
      </c>
      <c r="C1885">
        <v>300</v>
      </c>
      <c r="D1885">
        <v>3</v>
      </c>
    </row>
    <row r="1886" spans="1:4" x14ac:dyDescent="0.25">
      <c r="A1886">
        <v>1632</v>
      </c>
      <c r="B1886">
        <v>5</v>
      </c>
      <c r="C1886">
        <v>2200</v>
      </c>
      <c r="D1886">
        <v>5</v>
      </c>
    </row>
    <row r="1887" spans="1:4" x14ac:dyDescent="0.25">
      <c r="A1887">
        <v>1634.3999999999999</v>
      </c>
      <c r="B1887">
        <v>24</v>
      </c>
      <c r="C1887">
        <v>900</v>
      </c>
      <c r="D1887">
        <v>2</v>
      </c>
    </row>
    <row r="1888" spans="1:4" x14ac:dyDescent="0.25">
      <c r="A1888">
        <v>1635.4</v>
      </c>
      <c r="B1888">
        <v>17</v>
      </c>
      <c r="C1888">
        <v>556</v>
      </c>
      <c r="D1888">
        <v>5</v>
      </c>
    </row>
    <row r="1889" spans="1:4" x14ac:dyDescent="0.25">
      <c r="A1889">
        <v>1638</v>
      </c>
      <c r="B1889">
        <v>35</v>
      </c>
      <c r="C1889">
        <v>300</v>
      </c>
      <c r="D1889">
        <v>4</v>
      </c>
    </row>
    <row r="1890" spans="1:4" x14ac:dyDescent="0.25">
      <c r="A1890">
        <v>1638.5</v>
      </c>
      <c r="B1890">
        <v>29</v>
      </c>
      <c r="C1890">
        <v>300</v>
      </c>
      <c r="D1890">
        <v>5</v>
      </c>
    </row>
    <row r="1891" spans="1:4" x14ac:dyDescent="0.25">
      <c r="A1891">
        <v>1643.2</v>
      </c>
      <c r="B1891">
        <v>16</v>
      </c>
      <c r="C1891">
        <v>600</v>
      </c>
      <c r="D1891">
        <v>5</v>
      </c>
    </row>
    <row r="1892" spans="1:4" x14ac:dyDescent="0.25">
      <c r="A1892">
        <v>1644.3</v>
      </c>
      <c r="B1892">
        <v>27</v>
      </c>
      <c r="C1892">
        <v>556</v>
      </c>
      <c r="D1892">
        <v>3</v>
      </c>
    </row>
    <row r="1893" spans="1:4" x14ac:dyDescent="0.25">
      <c r="A1893">
        <v>1644.6000000000001</v>
      </c>
      <c r="B1893">
        <v>6</v>
      </c>
      <c r="C1893">
        <v>2200</v>
      </c>
      <c r="D1893">
        <v>4</v>
      </c>
    </row>
    <row r="1894" spans="1:4" x14ac:dyDescent="0.25">
      <c r="A1894">
        <v>1646.4</v>
      </c>
      <c r="B1894">
        <v>16</v>
      </c>
      <c r="C1894">
        <v>750</v>
      </c>
      <c r="D1894">
        <v>4</v>
      </c>
    </row>
    <row r="1895" spans="1:4" x14ac:dyDescent="0.25">
      <c r="A1895">
        <v>1647.8000000000002</v>
      </c>
      <c r="B1895">
        <v>11</v>
      </c>
      <c r="C1895">
        <v>2000</v>
      </c>
      <c r="D1895">
        <v>2</v>
      </c>
    </row>
    <row r="1896" spans="1:4" x14ac:dyDescent="0.25">
      <c r="A1896">
        <v>1648.5</v>
      </c>
      <c r="B1896">
        <v>35</v>
      </c>
      <c r="C1896">
        <v>600</v>
      </c>
      <c r="D1896">
        <v>2</v>
      </c>
    </row>
    <row r="1897" spans="1:4" x14ac:dyDescent="0.25">
      <c r="A1897">
        <v>1648.8</v>
      </c>
      <c r="B1897">
        <v>18</v>
      </c>
      <c r="C1897">
        <v>651</v>
      </c>
      <c r="D1897">
        <v>4</v>
      </c>
    </row>
    <row r="1898" spans="1:4" x14ac:dyDescent="0.25">
      <c r="A1898">
        <v>1648.8</v>
      </c>
      <c r="B1898">
        <v>18</v>
      </c>
      <c r="C1898">
        <v>656</v>
      </c>
      <c r="D1898">
        <v>4</v>
      </c>
    </row>
    <row r="1899" spans="1:4" x14ac:dyDescent="0.25">
      <c r="A1899">
        <v>1652</v>
      </c>
      <c r="B1899">
        <v>14</v>
      </c>
      <c r="C1899">
        <v>876</v>
      </c>
      <c r="D1899">
        <v>4</v>
      </c>
    </row>
    <row r="1900" spans="1:4" x14ac:dyDescent="0.25">
      <c r="A1900">
        <v>1652.4</v>
      </c>
      <c r="B1900">
        <v>17</v>
      </c>
      <c r="C1900">
        <v>926</v>
      </c>
      <c r="D1900">
        <v>3</v>
      </c>
    </row>
    <row r="1901" spans="1:4" x14ac:dyDescent="0.25">
      <c r="A1901">
        <v>1654.4</v>
      </c>
      <c r="B1901">
        <v>22</v>
      </c>
      <c r="C1901">
        <v>1000</v>
      </c>
      <c r="D1901">
        <v>2</v>
      </c>
    </row>
    <row r="1902" spans="1:4" x14ac:dyDescent="0.25">
      <c r="A1902">
        <v>1656</v>
      </c>
      <c r="B1902">
        <v>30</v>
      </c>
      <c r="C1902">
        <v>500</v>
      </c>
      <c r="D1902">
        <v>3</v>
      </c>
    </row>
    <row r="1903" spans="1:4" x14ac:dyDescent="0.25">
      <c r="A1903">
        <v>1657.6</v>
      </c>
      <c r="B1903">
        <v>16</v>
      </c>
      <c r="C1903">
        <v>756</v>
      </c>
      <c r="D1903">
        <v>4</v>
      </c>
    </row>
    <row r="1904" spans="1:4" x14ac:dyDescent="0.25">
      <c r="A1904">
        <v>1658.7</v>
      </c>
      <c r="B1904">
        <v>19</v>
      </c>
      <c r="C1904">
        <v>400</v>
      </c>
      <c r="D1904">
        <v>6</v>
      </c>
    </row>
    <row r="1905" spans="1:4" x14ac:dyDescent="0.25">
      <c r="A1905">
        <v>1658.8</v>
      </c>
      <c r="B1905">
        <v>26</v>
      </c>
      <c r="C1905">
        <v>586</v>
      </c>
      <c r="D1905">
        <v>3</v>
      </c>
    </row>
    <row r="1906" spans="1:4" x14ac:dyDescent="0.25">
      <c r="A1906">
        <v>1659</v>
      </c>
      <c r="B1906">
        <v>10</v>
      </c>
      <c r="C1906">
        <v>2200</v>
      </c>
      <c r="D1906">
        <v>2</v>
      </c>
    </row>
    <row r="1907" spans="1:4" x14ac:dyDescent="0.25">
      <c r="A1907">
        <v>1659.9</v>
      </c>
      <c r="B1907">
        <v>11</v>
      </c>
      <c r="C1907">
        <v>750</v>
      </c>
      <c r="D1907">
        <v>6</v>
      </c>
    </row>
    <row r="1908" spans="1:4" x14ac:dyDescent="0.25">
      <c r="A1908">
        <v>1660</v>
      </c>
      <c r="B1908">
        <v>20</v>
      </c>
      <c r="C1908">
        <v>586</v>
      </c>
      <c r="D1908">
        <v>4</v>
      </c>
    </row>
    <row r="1909" spans="1:4" x14ac:dyDescent="0.25">
      <c r="A1909">
        <v>1661.3999999999999</v>
      </c>
      <c r="B1909">
        <v>18</v>
      </c>
      <c r="C1909">
        <v>876</v>
      </c>
      <c r="D1909">
        <v>3</v>
      </c>
    </row>
    <row r="1910" spans="1:4" x14ac:dyDescent="0.25">
      <c r="A1910">
        <v>1661.3999999999999</v>
      </c>
      <c r="B1910">
        <v>18</v>
      </c>
      <c r="C1910">
        <v>886</v>
      </c>
      <c r="D1910">
        <v>3</v>
      </c>
    </row>
    <row r="1911" spans="1:4" x14ac:dyDescent="0.25">
      <c r="A1911">
        <v>1665</v>
      </c>
      <c r="B1911">
        <v>15</v>
      </c>
      <c r="C1911">
        <v>656</v>
      </c>
      <c r="D1911">
        <v>5</v>
      </c>
    </row>
    <row r="1912" spans="1:4" x14ac:dyDescent="0.25">
      <c r="A1912">
        <v>1665.2</v>
      </c>
      <c r="B1912">
        <v>23</v>
      </c>
      <c r="C1912">
        <v>500</v>
      </c>
      <c r="D1912">
        <v>4</v>
      </c>
    </row>
    <row r="1913" spans="1:4" x14ac:dyDescent="0.25">
      <c r="A1913">
        <v>1665.3</v>
      </c>
      <c r="B1913">
        <v>21</v>
      </c>
      <c r="C1913">
        <v>531</v>
      </c>
      <c r="D1913">
        <v>4</v>
      </c>
    </row>
    <row r="1914" spans="1:4" x14ac:dyDescent="0.25">
      <c r="A1914">
        <v>1665.3</v>
      </c>
      <c r="B1914">
        <v>21</v>
      </c>
      <c r="C1914">
        <v>556</v>
      </c>
      <c r="D1914">
        <v>4</v>
      </c>
    </row>
    <row r="1915" spans="1:4" x14ac:dyDescent="0.25">
      <c r="A1915">
        <v>1665.6000000000001</v>
      </c>
      <c r="B1915">
        <v>48</v>
      </c>
      <c r="C1915">
        <v>300</v>
      </c>
      <c r="D1915">
        <v>3</v>
      </c>
    </row>
    <row r="1916" spans="1:4" x14ac:dyDescent="0.25">
      <c r="A1916">
        <v>1666.3</v>
      </c>
      <c r="B1916">
        <v>19</v>
      </c>
      <c r="C1916">
        <v>500</v>
      </c>
      <c r="D1916">
        <v>5</v>
      </c>
    </row>
    <row r="1917" spans="1:4" x14ac:dyDescent="0.25">
      <c r="A1917">
        <v>1668.7</v>
      </c>
      <c r="B1917">
        <v>37</v>
      </c>
      <c r="C1917">
        <v>400</v>
      </c>
      <c r="D1917">
        <v>3</v>
      </c>
    </row>
    <row r="1918" spans="1:4" x14ac:dyDescent="0.25">
      <c r="A1918">
        <v>1668.8</v>
      </c>
      <c r="B1918">
        <v>16</v>
      </c>
      <c r="C1918">
        <v>986</v>
      </c>
      <c r="D1918">
        <v>3</v>
      </c>
    </row>
    <row r="1919" spans="1:4" x14ac:dyDescent="0.25">
      <c r="A1919">
        <v>1668.8</v>
      </c>
      <c r="B1919">
        <v>16</v>
      </c>
      <c r="C1919">
        <v>991</v>
      </c>
      <c r="D1919">
        <v>3</v>
      </c>
    </row>
    <row r="1920" spans="1:4" x14ac:dyDescent="0.25">
      <c r="A1920">
        <v>1668.8</v>
      </c>
      <c r="B1920">
        <v>16</v>
      </c>
      <c r="C1920">
        <v>1000</v>
      </c>
      <c r="D1920">
        <v>3</v>
      </c>
    </row>
    <row r="1921" spans="1:4" x14ac:dyDescent="0.25">
      <c r="A1921">
        <v>1670.1000000000001</v>
      </c>
      <c r="B1921">
        <v>19</v>
      </c>
      <c r="C1921">
        <v>626</v>
      </c>
      <c r="D1921">
        <v>4</v>
      </c>
    </row>
    <row r="1922" spans="1:4" x14ac:dyDescent="0.25">
      <c r="A1922">
        <v>1670.4</v>
      </c>
      <c r="B1922">
        <v>29</v>
      </c>
      <c r="C1922">
        <v>750</v>
      </c>
      <c r="D1922">
        <v>2</v>
      </c>
    </row>
    <row r="1923" spans="1:4" x14ac:dyDescent="0.25">
      <c r="A1923">
        <v>1670.9</v>
      </c>
      <c r="B1923">
        <v>11</v>
      </c>
      <c r="C1923">
        <v>1500</v>
      </c>
      <c r="D1923">
        <v>3</v>
      </c>
    </row>
    <row r="1924" spans="1:4" x14ac:dyDescent="0.25">
      <c r="A1924">
        <v>1671</v>
      </c>
      <c r="B1924">
        <v>15</v>
      </c>
      <c r="C1924">
        <v>1500</v>
      </c>
      <c r="D1924">
        <v>2</v>
      </c>
    </row>
    <row r="1925" spans="1:4" x14ac:dyDescent="0.25">
      <c r="A1925">
        <v>1672</v>
      </c>
      <c r="B1925">
        <v>20</v>
      </c>
      <c r="C1925">
        <v>786</v>
      </c>
      <c r="D1925">
        <v>3</v>
      </c>
    </row>
    <row r="1926" spans="1:4" x14ac:dyDescent="0.25">
      <c r="A1926">
        <v>1674.3999999999999</v>
      </c>
      <c r="B1926">
        <v>23</v>
      </c>
      <c r="C1926">
        <v>676</v>
      </c>
      <c r="D1926">
        <v>3</v>
      </c>
    </row>
    <row r="1927" spans="1:4" x14ac:dyDescent="0.25">
      <c r="A1927">
        <v>1674.3999999999999</v>
      </c>
      <c r="B1927">
        <v>28</v>
      </c>
      <c r="C1927">
        <v>400</v>
      </c>
      <c r="D1927">
        <v>4</v>
      </c>
    </row>
    <row r="1928" spans="1:4" x14ac:dyDescent="0.25">
      <c r="A1928">
        <v>1680</v>
      </c>
      <c r="B1928">
        <v>21</v>
      </c>
      <c r="C1928">
        <v>750</v>
      </c>
      <c r="D1928">
        <v>3</v>
      </c>
    </row>
    <row r="1929" spans="1:4" x14ac:dyDescent="0.25">
      <c r="A1929">
        <v>1681.1999999999998</v>
      </c>
      <c r="B1929">
        <v>12</v>
      </c>
      <c r="C1929">
        <v>851</v>
      </c>
      <c r="D1929">
        <v>5</v>
      </c>
    </row>
    <row r="1930" spans="1:4" x14ac:dyDescent="0.25">
      <c r="A1930">
        <v>1681.1999999999998</v>
      </c>
      <c r="B1930">
        <v>12</v>
      </c>
      <c r="C1930">
        <v>856</v>
      </c>
      <c r="D1930">
        <v>5</v>
      </c>
    </row>
    <row r="1931" spans="1:4" x14ac:dyDescent="0.25">
      <c r="A1931">
        <v>1684.8</v>
      </c>
      <c r="B1931">
        <v>36</v>
      </c>
      <c r="C1931">
        <v>300</v>
      </c>
      <c r="D1931">
        <v>4</v>
      </c>
    </row>
    <row r="1932" spans="1:4" x14ac:dyDescent="0.25">
      <c r="A1932">
        <v>1690</v>
      </c>
      <c r="B1932">
        <v>10</v>
      </c>
      <c r="C1932">
        <v>856</v>
      </c>
      <c r="D1932">
        <v>6</v>
      </c>
    </row>
    <row r="1933" spans="1:4" x14ac:dyDescent="0.25">
      <c r="A1933">
        <v>1691.2</v>
      </c>
      <c r="B1933">
        <v>14</v>
      </c>
      <c r="C1933">
        <v>900</v>
      </c>
      <c r="D1933">
        <v>4</v>
      </c>
    </row>
    <row r="1934" spans="1:4" x14ac:dyDescent="0.25">
      <c r="A1934">
        <v>1692</v>
      </c>
      <c r="B1934">
        <v>18</v>
      </c>
      <c r="C1934">
        <v>676</v>
      </c>
      <c r="D1934">
        <v>4</v>
      </c>
    </row>
    <row r="1935" spans="1:4" x14ac:dyDescent="0.25">
      <c r="A1935">
        <v>1692.5</v>
      </c>
      <c r="B1935">
        <v>25</v>
      </c>
      <c r="C1935">
        <v>300</v>
      </c>
      <c r="D1935">
        <v>6</v>
      </c>
    </row>
    <row r="1936" spans="1:4" x14ac:dyDescent="0.25">
      <c r="A1936">
        <v>1694</v>
      </c>
      <c r="B1936">
        <v>20</v>
      </c>
      <c r="C1936">
        <v>600</v>
      </c>
      <c r="D1936">
        <v>4</v>
      </c>
    </row>
    <row r="1937" spans="1:4" x14ac:dyDescent="0.25">
      <c r="A1937">
        <v>1695</v>
      </c>
      <c r="B1937">
        <v>25</v>
      </c>
      <c r="C1937">
        <v>616</v>
      </c>
      <c r="D1937">
        <v>3</v>
      </c>
    </row>
    <row r="1938" spans="1:4" x14ac:dyDescent="0.25">
      <c r="A1938">
        <v>1695</v>
      </c>
      <c r="B1938">
        <v>25</v>
      </c>
      <c r="C1938">
        <v>626</v>
      </c>
      <c r="D1938">
        <v>3</v>
      </c>
    </row>
    <row r="1939" spans="1:4" x14ac:dyDescent="0.25">
      <c r="A1939">
        <v>1695</v>
      </c>
      <c r="B1939">
        <v>30</v>
      </c>
      <c r="C1939">
        <v>300</v>
      </c>
      <c r="D1939">
        <v>5</v>
      </c>
    </row>
    <row r="1940" spans="1:4" x14ac:dyDescent="0.25">
      <c r="A1940">
        <v>1695.2</v>
      </c>
      <c r="B1940">
        <v>26</v>
      </c>
      <c r="C1940">
        <v>600</v>
      </c>
      <c r="D1940">
        <v>3</v>
      </c>
    </row>
    <row r="1941" spans="1:4" x14ac:dyDescent="0.25">
      <c r="A1941">
        <v>1695.6000000000001</v>
      </c>
      <c r="B1941">
        <v>36</v>
      </c>
      <c r="C1941">
        <v>600</v>
      </c>
      <c r="D1941">
        <v>2</v>
      </c>
    </row>
    <row r="1942" spans="1:4" x14ac:dyDescent="0.25">
      <c r="A1942">
        <v>1699</v>
      </c>
      <c r="B1942">
        <v>5</v>
      </c>
      <c r="C1942">
        <v>2000</v>
      </c>
      <c r="D1942">
        <v>6</v>
      </c>
    </row>
    <row r="1943" spans="1:4" x14ac:dyDescent="0.25">
      <c r="A1943">
        <v>1699.1999999999998</v>
      </c>
      <c r="B1943">
        <v>24</v>
      </c>
      <c r="C1943">
        <v>656</v>
      </c>
      <c r="D1943">
        <v>3</v>
      </c>
    </row>
    <row r="1944" spans="1:4" x14ac:dyDescent="0.25">
      <c r="A1944">
        <v>1699.2</v>
      </c>
      <c r="B1944">
        <v>9</v>
      </c>
      <c r="C1944">
        <v>1200</v>
      </c>
      <c r="D1944">
        <v>5</v>
      </c>
    </row>
    <row r="1945" spans="1:4" x14ac:dyDescent="0.25">
      <c r="A1945">
        <v>1699.2</v>
      </c>
      <c r="B1945">
        <v>16</v>
      </c>
      <c r="C1945">
        <v>500</v>
      </c>
      <c r="D1945">
        <v>6</v>
      </c>
    </row>
    <row r="1946" spans="1:4" x14ac:dyDescent="0.25">
      <c r="A1946">
        <v>1700.3000000000002</v>
      </c>
      <c r="B1946">
        <v>49</v>
      </c>
      <c r="C1946">
        <v>300</v>
      </c>
      <c r="D1946">
        <v>3</v>
      </c>
    </row>
    <row r="1947" spans="1:4" x14ac:dyDescent="0.25">
      <c r="A1947">
        <v>1700.5</v>
      </c>
      <c r="B1947">
        <v>19</v>
      </c>
      <c r="C1947">
        <v>1200</v>
      </c>
      <c r="D1947">
        <v>2</v>
      </c>
    </row>
    <row r="1948" spans="1:4" x14ac:dyDescent="0.25">
      <c r="A1948">
        <v>1702.8</v>
      </c>
      <c r="B1948">
        <v>18</v>
      </c>
      <c r="C1948">
        <v>900</v>
      </c>
      <c r="D1948">
        <v>3</v>
      </c>
    </row>
    <row r="1949" spans="1:4" x14ac:dyDescent="0.25">
      <c r="A1949">
        <v>1705.2</v>
      </c>
      <c r="B1949">
        <v>28</v>
      </c>
      <c r="C1949">
        <v>556</v>
      </c>
      <c r="D1949">
        <v>3</v>
      </c>
    </row>
    <row r="1950" spans="1:4" x14ac:dyDescent="0.25">
      <c r="A1950">
        <v>1705.6</v>
      </c>
      <c r="B1950">
        <v>16</v>
      </c>
      <c r="C1950">
        <v>626</v>
      </c>
      <c r="D1950">
        <v>5</v>
      </c>
    </row>
    <row r="1951" spans="1:4" x14ac:dyDescent="0.25">
      <c r="A1951">
        <v>1711.2</v>
      </c>
      <c r="B1951">
        <v>31</v>
      </c>
      <c r="C1951">
        <v>500</v>
      </c>
      <c r="D1951">
        <v>3</v>
      </c>
    </row>
    <row r="1952" spans="1:4" x14ac:dyDescent="0.25">
      <c r="A1952">
        <v>1713.8</v>
      </c>
      <c r="B1952">
        <v>38</v>
      </c>
      <c r="C1952">
        <v>400</v>
      </c>
      <c r="D1952">
        <v>3</v>
      </c>
    </row>
    <row r="1953" spans="1:4" x14ac:dyDescent="0.25">
      <c r="A1953">
        <v>1715.2</v>
      </c>
      <c r="B1953">
        <v>16</v>
      </c>
      <c r="C1953">
        <v>786</v>
      </c>
      <c r="D1953">
        <v>4</v>
      </c>
    </row>
    <row r="1954" spans="1:4" x14ac:dyDescent="0.25">
      <c r="A1954">
        <v>1717.6000000000001</v>
      </c>
      <c r="B1954">
        <v>19</v>
      </c>
      <c r="C1954">
        <v>816</v>
      </c>
      <c r="D1954">
        <v>3</v>
      </c>
    </row>
    <row r="1955" spans="1:4" x14ac:dyDescent="0.25">
      <c r="A1955">
        <v>1717.6000000000001</v>
      </c>
      <c r="B1955">
        <v>19</v>
      </c>
      <c r="C1955">
        <v>846</v>
      </c>
      <c r="D1955">
        <v>3</v>
      </c>
    </row>
    <row r="1956" spans="1:4" x14ac:dyDescent="0.25">
      <c r="A1956">
        <v>1717.6000000000001</v>
      </c>
      <c r="B1956">
        <v>19</v>
      </c>
      <c r="C1956">
        <v>856</v>
      </c>
      <c r="D1956">
        <v>3</v>
      </c>
    </row>
    <row r="1957" spans="1:4" x14ac:dyDescent="0.25">
      <c r="A1957">
        <v>1718.1000000000001</v>
      </c>
      <c r="B1957">
        <v>9</v>
      </c>
      <c r="C1957">
        <v>2500</v>
      </c>
      <c r="D1957">
        <v>2</v>
      </c>
    </row>
    <row r="1958" spans="1:4" x14ac:dyDescent="0.25">
      <c r="A1958">
        <v>1718.1999999999998</v>
      </c>
      <c r="B1958">
        <v>11</v>
      </c>
      <c r="C1958">
        <v>1200</v>
      </c>
      <c r="D1958">
        <v>4</v>
      </c>
    </row>
    <row r="1959" spans="1:4" x14ac:dyDescent="0.25">
      <c r="A1959">
        <v>1721.3</v>
      </c>
      <c r="B1959">
        <v>7</v>
      </c>
      <c r="C1959">
        <v>2500</v>
      </c>
      <c r="D1959">
        <v>3</v>
      </c>
    </row>
    <row r="1960" spans="1:4" x14ac:dyDescent="0.25">
      <c r="A1960">
        <v>1722.6</v>
      </c>
      <c r="B1960">
        <v>27</v>
      </c>
      <c r="C1960">
        <v>586</v>
      </c>
      <c r="D1960">
        <v>3</v>
      </c>
    </row>
    <row r="1961" spans="1:4" x14ac:dyDescent="0.25">
      <c r="A1961">
        <v>1722.6000000000001</v>
      </c>
      <c r="B1961">
        <v>9</v>
      </c>
      <c r="C1961">
        <v>1500</v>
      </c>
      <c r="D1961">
        <v>4</v>
      </c>
    </row>
    <row r="1962" spans="1:4" x14ac:dyDescent="0.25">
      <c r="A1962">
        <v>1725.1</v>
      </c>
      <c r="B1962">
        <v>13</v>
      </c>
      <c r="C1962">
        <v>986</v>
      </c>
      <c r="D1962">
        <v>4</v>
      </c>
    </row>
    <row r="1963" spans="1:4" x14ac:dyDescent="0.25">
      <c r="A1963">
        <v>1725.1</v>
      </c>
      <c r="B1963">
        <v>13</v>
      </c>
      <c r="C1963">
        <v>1000</v>
      </c>
      <c r="D1963">
        <v>4</v>
      </c>
    </row>
    <row r="1964" spans="1:4" x14ac:dyDescent="0.25">
      <c r="A1964">
        <v>1728</v>
      </c>
      <c r="B1964">
        <v>30</v>
      </c>
      <c r="C1964">
        <v>750</v>
      </c>
      <c r="D1964">
        <v>2</v>
      </c>
    </row>
    <row r="1965" spans="1:4" x14ac:dyDescent="0.25">
      <c r="A1965">
        <v>1729</v>
      </c>
      <c r="B1965">
        <v>14</v>
      </c>
      <c r="C1965">
        <v>1200</v>
      </c>
      <c r="D1965">
        <v>3</v>
      </c>
    </row>
    <row r="1966" spans="1:4" x14ac:dyDescent="0.25">
      <c r="A1966">
        <v>1729.6000000000001</v>
      </c>
      <c r="B1966">
        <v>23</v>
      </c>
      <c r="C1966">
        <v>1000</v>
      </c>
      <c r="D1966">
        <v>2</v>
      </c>
    </row>
    <row r="1967" spans="1:4" x14ac:dyDescent="0.25">
      <c r="A1967">
        <v>1731.6</v>
      </c>
      <c r="B1967">
        <v>37</v>
      </c>
      <c r="C1967">
        <v>300</v>
      </c>
      <c r="D1967">
        <v>4</v>
      </c>
    </row>
    <row r="1968" spans="1:4" x14ac:dyDescent="0.25">
      <c r="A1968">
        <v>1731.6000000000001</v>
      </c>
      <c r="B1968">
        <v>18</v>
      </c>
      <c r="C1968">
        <v>556</v>
      </c>
      <c r="D1968">
        <v>5</v>
      </c>
    </row>
    <row r="1969" spans="1:4" x14ac:dyDescent="0.25">
      <c r="A1969">
        <v>1734</v>
      </c>
      <c r="B1969">
        <v>15</v>
      </c>
      <c r="C1969">
        <v>851</v>
      </c>
      <c r="D1969">
        <v>4</v>
      </c>
    </row>
    <row r="1970" spans="1:4" x14ac:dyDescent="0.25">
      <c r="A1970">
        <v>1734</v>
      </c>
      <c r="B1970">
        <v>15</v>
      </c>
      <c r="C1970">
        <v>856</v>
      </c>
      <c r="D1970">
        <v>4</v>
      </c>
    </row>
    <row r="1971" spans="1:4" x14ac:dyDescent="0.25">
      <c r="A1971">
        <v>1734.1999999999998</v>
      </c>
      <c r="B1971">
        <v>29</v>
      </c>
      <c r="C1971">
        <v>400</v>
      </c>
      <c r="D1971">
        <v>4</v>
      </c>
    </row>
    <row r="1972" spans="1:4" x14ac:dyDescent="0.25">
      <c r="A1972">
        <v>1735.0000000000002</v>
      </c>
      <c r="B1972">
        <v>50</v>
      </c>
      <c r="C1972">
        <v>300</v>
      </c>
      <c r="D1972">
        <v>3</v>
      </c>
    </row>
    <row r="1973" spans="1:4" x14ac:dyDescent="0.25">
      <c r="A1973">
        <v>1736.1000000000001</v>
      </c>
      <c r="B1973">
        <v>9</v>
      </c>
      <c r="C1973">
        <v>1000</v>
      </c>
      <c r="D1973">
        <v>6</v>
      </c>
    </row>
    <row r="1974" spans="1:4" x14ac:dyDescent="0.25">
      <c r="A1974">
        <v>1740.3999999999999</v>
      </c>
      <c r="B1974">
        <v>19</v>
      </c>
      <c r="C1974">
        <v>651</v>
      </c>
      <c r="D1974">
        <v>4</v>
      </c>
    </row>
    <row r="1975" spans="1:4" x14ac:dyDescent="0.25">
      <c r="A1975">
        <v>1740.3999999999999</v>
      </c>
      <c r="B1975">
        <v>19</v>
      </c>
      <c r="C1975">
        <v>656</v>
      </c>
      <c r="D1975">
        <v>4</v>
      </c>
    </row>
    <row r="1976" spans="1:4" x14ac:dyDescent="0.25">
      <c r="A1976">
        <v>1742.4</v>
      </c>
      <c r="B1976">
        <v>8</v>
      </c>
      <c r="C1976">
        <v>2200</v>
      </c>
      <c r="D1976">
        <v>3</v>
      </c>
    </row>
    <row r="1977" spans="1:4" x14ac:dyDescent="0.25">
      <c r="A1977">
        <v>1742.7</v>
      </c>
      <c r="B1977">
        <v>37</v>
      </c>
      <c r="C1977">
        <v>600</v>
      </c>
      <c r="D1977">
        <v>2</v>
      </c>
    </row>
    <row r="1978" spans="1:4" x14ac:dyDescent="0.25">
      <c r="A1978">
        <v>1743</v>
      </c>
      <c r="B1978">
        <v>21</v>
      </c>
      <c r="C1978">
        <v>586</v>
      </c>
      <c r="D1978">
        <v>4</v>
      </c>
    </row>
    <row r="1979" spans="1:4" x14ac:dyDescent="0.25">
      <c r="A1979">
        <v>1743</v>
      </c>
      <c r="B1979">
        <v>14</v>
      </c>
      <c r="C1979">
        <v>600</v>
      </c>
      <c r="D1979">
        <v>6</v>
      </c>
    </row>
    <row r="1980" spans="1:4" x14ac:dyDescent="0.25">
      <c r="A1980">
        <v>1743.3</v>
      </c>
      <c r="B1980">
        <v>13</v>
      </c>
      <c r="C1980">
        <v>1800</v>
      </c>
      <c r="D1980">
        <v>2</v>
      </c>
    </row>
    <row r="1981" spans="1:4" x14ac:dyDescent="0.25">
      <c r="A1981">
        <v>1744.6</v>
      </c>
      <c r="B1981">
        <v>22</v>
      </c>
      <c r="C1981">
        <v>531</v>
      </c>
      <c r="D1981">
        <v>4</v>
      </c>
    </row>
    <row r="1982" spans="1:4" x14ac:dyDescent="0.25">
      <c r="A1982">
        <v>1744.6</v>
      </c>
      <c r="B1982">
        <v>22</v>
      </c>
      <c r="C1982">
        <v>556</v>
      </c>
      <c r="D1982">
        <v>4</v>
      </c>
    </row>
    <row r="1983" spans="1:4" x14ac:dyDescent="0.25">
      <c r="A1983">
        <v>1745.9</v>
      </c>
      <c r="B1983">
        <v>17</v>
      </c>
      <c r="C1983">
        <v>600</v>
      </c>
      <c r="D1983">
        <v>5</v>
      </c>
    </row>
    <row r="1984" spans="1:4" x14ac:dyDescent="0.25">
      <c r="A1984">
        <v>1746</v>
      </c>
      <c r="B1984">
        <v>20</v>
      </c>
      <c r="C1984">
        <v>400</v>
      </c>
      <c r="D1984">
        <v>6</v>
      </c>
    </row>
    <row r="1985" spans="1:4" x14ac:dyDescent="0.25">
      <c r="A1985">
        <v>1747.1999999999998</v>
      </c>
      <c r="B1985">
        <v>24</v>
      </c>
      <c r="C1985">
        <v>676</v>
      </c>
      <c r="D1985">
        <v>3</v>
      </c>
    </row>
    <row r="1986" spans="1:4" x14ac:dyDescent="0.25">
      <c r="A1986">
        <v>1747.2</v>
      </c>
      <c r="B1986">
        <v>14</v>
      </c>
      <c r="C1986">
        <v>750</v>
      </c>
      <c r="D1986">
        <v>5</v>
      </c>
    </row>
    <row r="1987" spans="1:4" x14ac:dyDescent="0.25">
      <c r="A1987">
        <v>1749.3000000000002</v>
      </c>
      <c r="B1987">
        <v>17</v>
      </c>
      <c r="C1987">
        <v>750</v>
      </c>
      <c r="D1987">
        <v>4</v>
      </c>
    </row>
    <row r="1988" spans="1:4" x14ac:dyDescent="0.25">
      <c r="A1988">
        <v>1749.6000000000001</v>
      </c>
      <c r="B1988">
        <v>18</v>
      </c>
      <c r="C1988">
        <v>926</v>
      </c>
      <c r="D1988">
        <v>3</v>
      </c>
    </row>
    <row r="1989" spans="1:4" x14ac:dyDescent="0.25">
      <c r="A1989">
        <v>1751.5</v>
      </c>
      <c r="B1989">
        <v>31</v>
      </c>
      <c r="C1989">
        <v>300</v>
      </c>
      <c r="D1989">
        <v>5</v>
      </c>
    </row>
    <row r="1990" spans="1:4" x14ac:dyDescent="0.25">
      <c r="A1990">
        <v>1752.1000000000001</v>
      </c>
      <c r="B1990">
        <v>7</v>
      </c>
      <c r="C1990">
        <v>2000</v>
      </c>
      <c r="D1990">
        <v>4</v>
      </c>
    </row>
    <row r="1991" spans="1:4" x14ac:dyDescent="0.25">
      <c r="A1991">
        <v>1753.7</v>
      </c>
      <c r="B1991">
        <v>19</v>
      </c>
      <c r="C1991">
        <v>876</v>
      </c>
      <c r="D1991">
        <v>3</v>
      </c>
    </row>
    <row r="1992" spans="1:4" x14ac:dyDescent="0.25">
      <c r="A1992">
        <v>1753.7</v>
      </c>
      <c r="B1992">
        <v>19</v>
      </c>
      <c r="C1992">
        <v>886</v>
      </c>
      <c r="D1992">
        <v>3</v>
      </c>
    </row>
    <row r="1993" spans="1:4" x14ac:dyDescent="0.25">
      <c r="A1993">
        <v>1754</v>
      </c>
      <c r="B1993">
        <v>20</v>
      </c>
      <c r="C1993">
        <v>500</v>
      </c>
      <c r="D1993">
        <v>5</v>
      </c>
    </row>
    <row r="1994" spans="1:4" x14ac:dyDescent="0.25">
      <c r="A1994">
        <v>1755.6</v>
      </c>
      <c r="B1994">
        <v>21</v>
      </c>
      <c r="C1994">
        <v>786</v>
      </c>
      <c r="D1994">
        <v>3</v>
      </c>
    </row>
    <row r="1995" spans="1:4" x14ac:dyDescent="0.25">
      <c r="A1995">
        <v>1756.8000000000002</v>
      </c>
      <c r="B1995">
        <v>12</v>
      </c>
      <c r="C1995">
        <v>900</v>
      </c>
      <c r="D1995">
        <v>5</v>
      </c>
    </row>
    <row r="1996" spans="1:4" x14ac:dyDescent="0.25">
      <c r="A1996">
        <v>1758</v>
      </c>
      <c r="B1996">
        <v>20</v>
      </c>
      <c r="C1996">
        <v>626</v>
      </c>
      <c r="D1996">
        <v>4</v>
      </c>
    </row>
    <row r="1997" spans="1:4" x14ac:dyDescent="0.25">
      <c r="A1997">
        <v>1758.9</v>
      </c>
      <c r="B1997">
        <v>39</v>
      </c>
      <c r="C1997">
        <v>400</v>
      </c>
      <c r="D1997">
        <v>3</v>
      </c>
    </row>
    <row r="1998" spans="1:4" x14ac:dyDescent="0.25">
      <c r="A1998">
        <v>1760</v>
      </c>
      <c r="B1998">
        <v>22</v>
      </c>
      <c r="C1998">
        <v>750</v>
      </c>
      <c r="D1998">
        <v>3</v>
      </c>
    </row>
    <row r="1999" spans="1:4" x14ac:dyDescent="0.25">
      <c r="A1999">
        <v>1760.2</v>
      </c>
      <c r="B1999">
        <v>26</v>
      </c>
      <c r="C1999">
        <v>300</v>
      </c>
      <c r="D1999">
        <v>6</v>
      </c>
    </row>
    <row r="2000" spans="1:4" x14ac:dyDescent="0.25">
      <c r="A2000">
        <v>1760.4</v>
      </c>
      <c r="B2000">
        <v>27</v>
      </c>
      <c r="C2000">
        <v>600</v>
      </c>
      <c r="D2000">
        <v>3</v>
      </c>
    </row>
    <row r="2001" spans="1:4" x14ac:dyDescent="0.25">
      <c r="A2001">
        <v>1761.1999999999998</v>
      </c>
      <c r="B2001">
        <v>17</v>
      </c>
      <c r="C2001">
        <v>756</v>
      </c>
      <c r="D2001">
        <v>4</v>
      </c>
    </row>
    <row r="2002" spans="1:4" x14ac:dyDescent="0.25">
      <c r="A2002">
        <v>1762.8</v>
      </c>
      <c r="B2002">
        <v>26</v>
      </c>
      <c r="C2002">
        <v>616</v>
      </c>
      <c r="D2002">
        <v>3</v>
      </c>
    </row>
    <row r="2003" spans="1:4" x14ac:dyDescent="0.25">
      <c r="A2003">
        <v>1762.8</v>
      </c>
      <c r="B2003">
        <v>26</v>
      </c>
      <c r="C2003">
        <v>626</v>
      </c>
      <c r="D2003">
        <v>3</v>
      </c>
    </row>
    <row r="2004" spans="1:4" x14ac:dyDescent="0.25">
      <c r="A2004">
        <v>1764</v>
      </c>
      <c r="B2004">
        <v>10</v>
      </c>
      <c r="C2004">
        <v>900</v>
      </c>
      <c r="D2004">
        <v>6</v>
      </c>
    </row>
    <row r="2005" spans="1:4" x14ac:dyDescent="0.25">
      <c r="A2005">
        <v>1766.1</v>
      </c>
      <c r="B2005">
        <v>29</v>
      </c>
      <c r="C2005">
        <v>556</v>
      </c>
      <c r="D2005">
        <v>3</v>
      </c>
    </row>
    <row r="2006" spans="1:4" x14ac:dyDescent="0.25">
      <c r="A2006">
        <v>1766.4</v>
      </c>
      <c r="B2006">
        <v>32</v>
      </c>
      <c r="C2006">
        <v>500</v>
      </c>
      <c r="D2006">
        <v>3</v>
      </c>
    </row>
    <row r="2007" spans="1:4" x14ac:dyDescent="0.25">
      <c r="A2007">
        <v>1766.6</v>
      </c>
      <c r="B2007">
        <v>11</v>
      </c>
      <c r="C2007">
        <v>991</v>
      </c>
      <c r="D2007">
        <v>5</v>
      </c>
    </row>
    <row r="2008" spans="1:4" x14ac:dyDescent="0.25">
      <c r="A2008">
        <v>1766.6</v>
      </c>
      <c r="B2008">
        <v>11</v>
      </c>
      <c r="C2008">
        <v>1000</v>
      </c>
      <c r="D2008">
        <v>5</v>
      </c>
    </row>
    <row r="2009" spans="1:4" x14ac:dyDescent="0.25">
      <c r="A2009">
        <v>1770</v>
      </c>
      <c r="B2009">
        <v>25</v>
      </c>
      <c r="C2009">
        <v>656</v>
      </c>
      <c r="D2009">
        <v>3</v>
      </c>
    </row>
    <row r="2010" spans="1:4" x14ac:dyDescent="0.25">
      <c r="A2010">
        <v>1770</v>
      </c>
      <c r="B2010">
        <v>15</v>
      </c>
      <c r="C2010">
        <v>876</v>
      </c>
      <c r="D2010">
        <v>4</v>
      </c>
    </row>
    <row r="2011" spans="1:4" x14ac:dyDescent="0.25">
      <c r="A2011">
        <v>1773.1</v>
      </c>
      <c r="B2011">
        <v>17</v>
      </c>
      <c r="C2011">
        <v>986</v>
      </c>
      <c r="D2011">
        <v>3</v>
      </c>
    </row>
    <row r="2012" spans="1:4" x14ac:dyDescent="0.25">
      <c r="A2012">
        <v>1773.1</v>
      </c>
      <c r="B2012">
        <v>17</v>
      </c>
      <c r="C2012">
        <v>991</v>
      </c>
      <c r="D2012">
        <v>3</v>
      </c>
    </row>
    <row r="2013" spans="1:4" x14ac:dyDescent="0.25">
      <c r="A2013">
        <v>1773.1</v>
      </c>
      <c r="B2013">
        <v>17</v>
      </c>
      <c r="C2013">
        <v>1000</v>
      </c>
      <c r="D2013">
        <v>3</v>
      </c>
    </row>
    <row r="2014" spans="1:4" x14ac:dyDescent="0.25">
      <c r="A2014">
        <v>1776</v>
      </c>
      <c r="B2014">
        <v>16</v>
      </c>
      <c r="C2014">
        <v>656</v>
      </c>
      <c r="D2014">
        <v>5</v>
      </c>
    </row>
    <row r="2015" spans="1:4" x14ac:dyDescent="0.25">
      <c r="A2015">
        <v>1778.3999999999999</v>
      </c>
      <c r="B2015">
        <v>38</v>
      </c>
      <c r="C2015">
        <v>300</v>
      </c>
      <c r="D2015">
        <v>4</v>
      </c>
    </row>
    <row r="2016" spans="1:4" x14ac:dyDescent="0.25">
      <c r="A2016">
        <v>1778.7</v>
      </c>
      <c r="B2016">
        <v>21</v>
      </c>
      <c r="C2016">
        <v>600</v>
      </c>
      <c r="D2016">
        <v>4</v>
      </c>
    </row>
    <row r="2017" spans="1:4" x14ac:dyDescent="0.25">
      <c r="A2017">
        <v>1782.4</v>
      </c>
      <c r="B2017">
        <v>16</v>
      </c>
      <c r="C2017">
        <v>1500</v>
      </c>
      <c r="D2017">
        <v>2</v>
      </c>
    </row>
    <row r="2018" spans="1:4" x14ac:dyDescent="0.25">
      <c r="A2018">
        <v>1785.6000000000001</v>
      </c>
      <c r="B2018">
        <v>31</v>
      </c>
      <c r="C2018">
        <v>750</v>
      </c>
      <c r="D2018">
        <v>2</v>
      </c>
    </row>
    <row r="2019" spans="1:4" x14ac:dyDescent="0.25">
      <c r="A2019">
        <v>1786</v>
      </c>
      <c r="B2019">
        <v>19</v>
      </c>
      <c r="C2019">
        <v>676</v>
      </c>
      <c r="D2019">
        <v>4</v>
      </c>
    </row>
    <row r="2020" spans="1:4" x14ac:dyDescent="0.25">
      <c r="A2020">
        <v>1786.3999999999999</v>
      </c>
      <c r="B2020">
        <v>28</v>
      </c>
      <c r="C2020">
        <v>586</v>
      </c>
      <c r="D2020">
        <v>3</v>
      </c>
    </row>
    <row r="2021" spans="1:4" x14ac:dyDescent="0.25">
      <c r="A2021">
        <v>1789.8</v>
      </c>
      <c r="B2021">
        <v>38</v>
      </c>
      <c r="C2021">
        <v>600</v>
      </c>
      <c r="D2021">
        <v>2</v>
      </c>
    </row>
    <row r="2022" spans="1:4" x14ac:dyDescent="0.25">
      <c r="A2022">
        <v>1790</v>
      </c>
      <c r="B2022">
        <v>20</v>
      </c>
      <c r="C2022">
        <v>1200</v>
      </c>
      <c r="D2022">
        <v>2</v>
      </c>
    </row>
    <row r="2023" spans="1:4" x14ac:dyDescent="0.25">
      <c r="A2023">
        <v>1791</v>
      </c>
      <c r="B2023">
        <v>9</v>
      </c>
      <c r="C2023">
        <v>2000</v>
      </c>
      <c r="D2023">
        <v>3</v>
      </c>
    </row>
    <row r="2024" spans="1:4" x14ac:dyDescent="0.25">
      <c r="A2024">
        <v>1794</v>
      </c>
      <c r="B2024">
        <v>30</v>
      </c>
      <c r="C2024">
        <v>400</v>
      </c>
      <c r="D2024">
        <v>4</v>
      </c>
    </row>
    <row r="2025" spans="1:4" x14ac:dyDescent="0.25">
      <c r="A2025">
        <v>1794</v>
      </c>
      <c r="B2025">
        <v>6</v>
      </c>
      <c r="C2025">
        <v>2000</v>
      </c>
      <c r="D2025">
        <v>5</v>
      </c>
    </row>
    <row r="2026" spans="1:4" x14ac:dyDescent="0.25">
      <c r="A2026">
        <v>1797.3999999999999</v>
      </c>
      <c r="B2026">
        <v>19</v>
      </c>
      <c r="C2026">
        <v>900</v>
      </c>
      <c r="D2026">
        <v>3</v>
      </c>
    </row>
    <row r="2027" spans="1:4" x14ac:dyDescent="0.25">
      <c r="A2027">
        <v>1797.6</v>
      </c>
      <c r="B2027">
        <v>8</v>
      </c>
      <c r="C2027">
        <v>1200</v>
      </c>
      <c r="D2027">
        <v>6</v>
      </c>
    </row>
    <row r="2028" spans="1:4" x14ac:dyDescent="0.25">
      <c r="A2028">
        <v>1797.6000000000001</v>
      </c>
      <c r="B2028">
        <v>12</v>
      </c>
      <c r="C2028">
        <v>2000</v>
      </c>
      <c r="D2028">
        <v>2</v>
      </c>
    </row>
    <row r="2029" spans="1:4" x14ac:dyDescent="0.25">
      <c r="A2029">
        <v>1802</v>
      </c>
      <c r="B2029">
        <v>10</v>
      </c>
      <c r="C2029">
        <v>1800</v>
      </c>
      <c r="D2029">
        <v>3</v>
      </c>
    </row>
    <row r="2030" spans="1:4" x14ac:dyDescent="0.25">
      <c r="A2030">
        <v>1804</v>
      </c>
      <c r="B2030">
        <v>40</v>
      </c>
      <c r="C2030">
        <v>400</v>
      </c>
      <c r="D2030">
        <v>3</v>
      </c>
    </row>
    <row r="2031" spans="1:4" x14ac:dyDescent="0.25">
      <c r="A2031">
        <v>1804.8000000000002</v>
      </c>
      <c r="B2031">
        <v>24</v>
      </c>
      <c r="C2031">
        <v>1000</v>
      </c>
      <c r="D2031">
        <v>2</v>
      </c>
    </row>
    <row r="2032" spans="1:4" x14ac:dyDescent="0.25">
      <c r="A2032">
        <v>1805.4</v>
      </c>
      <c r="B2032">
        <v>17</v>
      </c>
      <c r="C2032">
        <v>500</v>
      </c>
      <c r="D2032">
        <v>6</v>
      </c>
    </row>
    <row r="2033" spans="1:4" x14ac:dyDescent="0.25">
      <c r="A2033">
        <v>1808</v>
      </c>
      <c r="B2033">
        <v>20</v>
      </c>
      <c r="C2033">
        <v>816</v>
      </c>
      <c r="D2033">
        <v>3</v>
      </c>
    </row>
    <row r="2034" spans="1:4" x14ac:dyDescent="0.25">
      <c r="A2034">
        <v>1808</v>
      </c>
      <c r="B2034">
        <v>20</v>
      </c>
      <c r="C2034">
        <v>846</v>
      </c>
      <c r="D2034">
        <v>3</v>
      </c>
    </row>
    <row r="2035" spans="1:4" x14ac:dyDescent="0.25">
      <c r="A2035">
        <v>1808</v>
      </c>
      <c r="B2035">
        <v>20</v>
      </c>
      <c r="C2035">
        <v>856</v>
      </c>
      <c r="D2035">
        <v>3</v>
      </c>
    </row>
    <row r="2036" spans="1:4" x14ac:dyDescent="0.25">
      <c r="A2036">
        <v>1808</v>
      </c>
      <c r="B2036">
        <v>32</v>
      </c>
      <c r="C2036">
        <v>300</v>
      </c>
      <c r="D2036">
        <v>5</v>
      </c>
    </row>
    <row r="2037" spans="1:4" x14ac:dyDescent="0.25">
      <c r="A2037">
        <v>1810.8000000000002</v>
      </c>
      <c r="B2037">
        <v>12</v>
      </c>
      <c r="C2037">
        <v>750</v>
      </c>
      <c r="D2037">
        <v>6</v>
      </c>
    </row>
    <row r="2038" spans="1:4" x14ac:dyDescent="0.25">
      <c r="A2038">
        <v>1812</v>
      </c>
      <c r="B2038">
        <v>15</v>
      </c>
      <c r="C2038">
        <v>900</v>
      </c>
      <c r="D2038">
        <v>4</v>
      </c>
    </row>
    <row r="2039" spans="1:4" x14ac:dyDescent="0.25">
      <c r="A2039">
        <v>1812.1999999999998</v>
      </c>
      <c r="B2039">
        <v>17</v>
      </c>
      <c r="C2039">
        <v>626</v>
      </c>
      <c r="D2039">
        <v>5</v>
      </c>
    </row>
    <row r="2040" spans="1:4" x14ac:dyDescent="0.25">
      <c r="A2040">
        <v>1812.8</v>
      </c>
      <c r="B2040">
        <v>8</v>
      </c>
      <c r="C2040">
        <v>1800</v>
      </c>
      <c r="D2040">
        <v>4</v>
      </c>
    </row>
    <row r="2041" spans="1:4" x14ac:dyDescent="0.25">
      <c r="A2041">
        <v>1820</v>
      </c>
      <c r="B2041">
        <v>25</v>
      </c>
      <c r="C2041">
        <v>676</v>
      </c>
      <c r="D2041">
        <v>3</v>
      </c>
    </row>
    <row r="2042" spans="1:4" x14ac:dyDescent="0.25">
      <c r="A2042">
        <v>1821.3</v>
      </c>
      <c r="B2042">
        <v>13</v>
      </c>
      <c r="C2042">
        <v>851</v>
      </c>
      <c r="D2042">
        <v>5</v>
      </c>
    </row>
    <row r="2043" spans="1:4" x14ac:dyDescent="0.25">
      <c r="A2043">
        <v>1821.3</v>
      </c>
      <c r="B2043">
        <v>13</v>
      </c>
      <c r="C2043">
        <v>856</v>
      </c>
      <c r="D2043">
        <v>5</v>
      </c>
    </row>
    <row r="2044" spans="1:4" x14ac:dyDescent="0.25">
      <c r="A2044">
        <v>1821.6000000000001</v>
      </c>
      <c r="B2044">
        <v>33</v>
      </c>
      <c r="C2044">
        <v>500</v>
      </c>
      <c r="D2044">
        <v>3</v>
      </c>
    </row>
    <row r="2045" spans="1:4" x14ac:dyDescent="0.25">
      <c r="A2045">
        <v>1822.4</v>
      </c>
      <c r="B2045">
        <v>17</v>
      </c>
      <c r="C2045">
        <v>786</v>
      </c>
      <c r="D2045">
        <v>4</v>
      </c>
    </row>
    <row r="2046" spans="1:4" x14ac:dyDescent="0.25">
      <c r="A2046">
        <v>1822.8000000000002</v>
      </c>
      <c r="B2046">
        <v>12</v>
      </c>
      <c r="C2046">
        <v>1500</v>
      </c>
      <c r="D2046">
        <v>3</v>
      </c>
    </row>
    <row r="2047" spans="1:4" x14ac:dyDescent="0.25">
      <c r="A2047">
        <v>1823.8999999999999</v>
      </c>
      <c r="B2047">
        <v>23</v>
      </c>
      <c r="C2047">
        <v>531</v>
      </c>
      <c r="D2047">
        <v>4</v>
      </c>
    </row>
    <row r="2048" spans="1:4" x14ac:dyDescent="0.25">
      <c r="A2048">
        <v>1823.8999999999999</v>
      </c>
      <c r="B2048">
        <v>23</v>
      </c>
      <c r="C2048">
        <v>556</v>
      </c>
      <c r="D2048">
        <v>4</v>
      </c>
    </row>
    <row r="2049" spans="1:4" x14ac:dyDescent="0.25">
      <c r="A2049">
        <v>1824.9</v>
      </c>
      <c r="B2049">
        <v>11</v>
      </c>
      <c r="C2049">
        <v>2200</v>
      </c>
      <c r="D2049">
        <v>2</v>
      </c>
    </row>
    <row r="2050" spans="1:4" x14ac:dyDescent="0.25">
      <c r="A2050">
        <v>1825.1999999999998</v>
      </c>
      <c r="B2050">
        <v>39</v>
      </c>
      <c r="C2050">
        <v>300</v>
      </c>
      <c r="D2050">
        <v>4</v>
      </c>
    </row>
    <row r="2051" spans="1:4" x14ac:dyDescent="0.25">
      <c r="A2051">
        <v>1825.6000000000001</v>
      </c>
      <c r="B2051">
        <v>28</v>
      </c>
      <c r="C2051">
        <v>600</v>
      </c>
      <c r="D2051">
        <v>3</v>
      </c>
    </row>
    <row r="2052" spans="1:4" x14ac:dyDescent="0.25">
      <c r="A2052">
        <v>1826</v>
      </c>
      <c r="B2052">
        <v>22</v>
      </c>
      <c r="C2052">
        <v>586</v>
      </c>
      <c r="D2052">
        <v>4</v>
      </c>
    </row>
    <row r="2053" spans="1:4" x14ac:dyDescent="0.25">
      <c r="A2053">
        <v>1827</v>
      </c>
      <c r="B2053">
        <v>30</v>
      </c>
      <c r="C2053">
        <v>556</v>
      </c>
      <c r="D2053">
        <v>3</v>
      </c>
    </row>
    <row r="2054" spans="1:4" x14ac:dyDescent="0.25">
      <c r="A2054">
        <v>1827.8</v>
      </c>
      <c r="B2054">
        <v>19</v>
      </c>
      <c r="C2054">
        <v>556</v>
      </c>
      <c r="D2054">
        <v>5</v>
      </c>
    </row>
    <row r="2055" spans="1:4" x14ac:dyDescent="0.25">
      <c r="A2055">
        <v>1827.9</v>
      </c>
      <c r="B2055">
        <v>27</v>
      </c>
      <c r="C2055">
        <v>300</v>
      </c>
      <c r="D2055">
        <v>6</v>
      </c>
    </row>
    <row r="2056" spans="1:4" x14ac:dyDescent="0.25">
      <c r="A2056">
        <v>1830</v>
      </c>
      <c r="B2056">
        <v>5</v>
      </c>
      <c r="C2056">
        <v>2200</v>
      </c>
      <c r="D2056">
        <v>6</v>
      </c>
    </row>
    <row r="2057" spans="1:4" x14ac:dyDescent="0.25">
      <c r="A2057">
        <v>1830.6</v>
      </c>
      <c r="B2057">
        <v>27</v>
      </c>
      <c r="C2057">
        <v>626</v>
      </c>
      <c r="D2057">
        <v>3</v>
      </c>
    </row>
    <row r="2058" spans="1:4" x14ac:dyDescent="0.25">
      <c r="A2058">
        <v>1832</v>
      </c>
      <c r="B2058">
        <v>20</v>
      </c>
      <c r="C2058">
        <v>651</v>
      </c>
      <c r="D2058">
        <v>4</v>
      </c>
    </row>
    <row r="2059" spans="1:4" x14ac:dyDescent="0.25">
      <c r="A2059">
        <v>1832</v>
      </c>
      <c r="B2059">
        <v>20</v>
      </c>
      <c r="C2059">
        <v>656</v>
      </c>
      <c r="D2059">
        <v>4</v>
      </c>
    </row>
    <row r="2060" spans="1:4" x14ac:dyDescent="0.25">
      <c r="A2060">
        <v>1833.3</v>
      </c>
      <c r="B2060">
        <v>21</v>
      </c>
      <c r="C2060">
        <v>400</v>
      </c>
      <c r="D2060">
        <v>6</v>
      </c>
    </row>
    <row r="2061" spans="1:4" x14ac:dyDescent="0.25">
      <c r="A2061">
        <v>1836.9</v>
      </c>
      <c r="B2061">
        <v>39</v>
      </c>
      <c r="C2061">
        <v>600</v>
      </c>
      <c r="D2061">
        <v>2</v>
      </c>
    </row>
    <row r="2062" spans="1:4" x14ac:dyDescent="0.25">
      <c r="A2062">
        <v>1837</v>
      </c>
      <c r="B2062">
        <v>5</v>
      </c>
      <c r="C2062">
        <v>2500</v>
      </c>
      <c r="D2062">
        <v>5</v>
      </c>
    </row>
    <row r="2063" spans="1:4" x14ac:dyDescent="0.25">
      <c r="A2063">
        <v>1839.1999999999998</v>
      </c>
      <c r="B2063">
        <v>22</v>
      </c>
      <c r="C2063">
        <v>786</v>
      </c>
      <c r="D2063">
        <v>3</v>
      </c>
    </row>
    <row r="2064" spans="1:4" x14ac:dyDescent="0.25">
      <c r="A2064">
        <v>1840</v>
      </c>
      <c r="B2064">
        <v>23</v>
      </c>
      <c r="C2064">
        <v>750</v>
      </c>
      <c r="D2064">
        <v>3</v>
      </c>
    </row>
    <row r="2065" spans="1:4" x14ac:dyDescent="0.25">
      <c r="A2065">
        <v>1840.8</v>
      </c>
      <c r="B2065">
        <v>26</v>
      </c>
      <c r="C2065">
        <v>656</v>
      </c>
      <c r="D2065">
        <v>3</v>
      </c>
    </row>
    <row r="2066" spans="1:4" x14ac:dyDescent="0.25">
      <c r="A2066">
        <v>1843.2</v>
      </c>
      <c r="B2066">
        <v>32</v>
      </c>
      <c r="C2066">
        <v>750</v>
      </c>
      <c r="D2066">
        <v>2</v>
      </c>
    </row>
    <row r="2067" spans="1:4" x14ac:dyDescent="0.25">
      <c r="A2067">
        <v>1843.2</v>
      </c>
      <c r="B2067">
        <v>8</v>
      </c>
      <c r="C2067">
        <v>1500</v>
      </c>
      <c r="D2067">
        <v>5</v>
      </c>
    </row>
    <row r="2068" spans="1:4" x14ac:dyDescent="0.25">
      <c r="A2068">
        <v>1845.9</v>
      </c>
      <c r="B2068">
        <v>21</v>
      </c>
      <c r="C2068">
        <v>626</v>
      </c>
      <c r="D2068">
        <v>4</v>
      </c>
    </row>
    <row r="2069" spans="1:4" x14ac:dyDescent="0.25">
      <c r="A2069">
        <v>1846</v>
      </c>
      <c r="B2069">
        <v>20</v>
      </c>
      <c r="C2069">
        <v>876</v>
      </c>
      <c r="D2069">
        <v>3</v>
      </c>
    </row>
    <row r="2070" spans="1:4" x14ac:dyDescent="0.25">
      <c r="A2070">
        <v>1846</v>
      </c>
      <c r="B2070">
        <v>20</v>
      </c>
      <c r="C2070">
        <v>886</v>
      </c>
      <c r="D2070">
        <v>3</v>
      </c>
    </row>
    <row r="2071" spans="1:4" x14ac:dyDescent="0.25">
      <c r="A2071">
        <v>1846.8</v>
      </c>
      <c r="B2071">
        <v>19</v>
      </c>
      <c r="C2071">
        <v>926</v>
      </c>
      <c r="D2071">
        <v>3</v>
      </c>
    </row>
    <row r="2072" spans="1:4" x14ac:dyDescent="0.25">
      <c r="A2072">
        <v>1848.6000000000001</v>
      </c>
      <c r="B2072">
        <v>18</v>
      </c>
      <c r="C2072">
        <v>600</v>
      </c>
      <c r="D2072">
        <v>5</v>
      </c>
    </row>
    <row r="2073" spans="1:4" x14ac:dyDescent="0.25">
      <c r="A2073">
        <v>1849.6</v>
      </c>
      <c r="B2073">
        <v>16</v>
      </c>
      <c r="C2073">
        <v>851</v>
      </c>
      <c r="D2073">
        <v>4</v>
      </c>
    </row>
    <row r="2074" spans="1:4" x14ac:dyDescent="0.25">
      <c r="A2074">
        <v>1849.6</v>
      </c>
      <c r="B2074">
        <v>16</v>
      </c>
      <c r="C2074">
        <v>856</v>
      </c>
      <c r="D2074">
        <v>4</v>
      </c>
    </row>
    <row r="2075" spans="1:4" x14ac:dyDescent="0.25">
      <c r="A2075">
        <v>1850.1999999999998</v>
      </c>
      <c r="B2075">
        <v>29</v>
      </c>
      <c r="C2075">
        <v>586</v>
      </c>
      <c r="D2075">
        <v>3</v>
      </c>
    </row>
    <row r="2076" spans="1:4" x14ac:dyDescent="0.25">
      <c r="A2076">
        <v>1852.2</v>
      </c>
      <c r="B2076">
        <v>18</v>
      </c>
      <c r="C2076">
        <v>750</v>
      </c>
      <c r="D2076">
        <v>4</v>
      </c>
    </row>
    <row r="2077" spans="1:4" x14ac:dyDescent="0.25">
      <c r="A2077">
        <v>1852.5</v>
      </c>
      <c r="B2077">
        <v>15</v>
      </c>
      <c r="C2077">
        <v>1200</v>
      </c>
      <c r="D2077">
        <v>3</v>
      </c>
    </row>
    <row r="2078" spans="1:4" x14ac:dyDescent="0.25">
      <c r="A2078">
        <v>1853.8</v>
      </c>
      <c r="B2078">
        <v>31</v>
      </c>
      <c r="C2078">
        <v>400</v>
      </c>
      <c r="D2078">
        <v>4</v>
      </c>
    </row>
    <row r="2079" spans="1:4" x14ac:dyDescent="0.25">
      <c r="A2079">
        <v>1857.7999999999997</v>
      </c>
      <c r="B2079">
        <v>14</v>
      </c>
      <c r="C2079">
        <v>986</v>
      </c>
      <c r="D2079">
        <v>4</v>
      </c>
    </row>
    <row r="2080" spans="1:4" x14ac:dyDescent="0.25">
      <c r="A2080">
        <v>1857.7999999999997</v>
      </c>
      <c r="B2080">
        <v>14</v>
      </c>
      <c r="C2080">
        <v>1000</v>
      </c>
      <c r="D2080">
        <v>4</v>
      </c>
    </row>
    <row r="2081" spans="1:4" x14ac:dyDescent="0.25">
      <c r="A2081">
        <v>1859</v>
      </c>
      <c r="B2081">
        <v>11</v>
      </c>
      <c r="C2081">
        <v>856</v>
      </c>
      <c r="D2081">
        <v>6</v>
      </c>
    </row>
    <row r="2082" spans="1:4" x14ac:dyDescent="0.25">
      <c r="A2082">
        <v>1861.1999999999998</v>
      </c>
      <c r="B2082">
        <v>6</v>
      </c>
      <c r="C2082">
        <v>2500</v>
      </c>
      <c r="D2082">
        <v>4</v>
      </c>
    </row>
    <row r="2083" spans="1:4" x14ac:dyDescent="0.25">
      <c r="A2083">
        <v>1863.4</v>
      </c>
      <c r="B2083">
        <v>22</v>
      </c>
      <c r="C2083">
        <v>600</v>
      </c>
      <c r="D2083">
        <v>4</v>
      </c>
    </row>
    <row r="2084" spans="1:4" x14ac:dyDescent="0.25">
      <c r="A2084">
        <v>1864.5</v>
      </c>
      <c r="B2084">
        <v>33</v>
      </c>
      <c r="C2084">
        <v>300</v>
      </c>
      <c r="D2084">
        <v>5</v>
      </c>
    </row>
    <row r="2085" spans="1:4" x14ac:dyDescent="0.25">
      <c r="A2085">
        <v>1864.8</v>
      </c>
      <c r="B2085">
        <v>18</v>
      </c>
      <c r="C2085">
        <v>756</v>
      </c>
      <c r="D2085">
        <v>4</v>
      </c>
    </row>
    <row r="2086" spans="1:4" x14ac:dyDescent="0.25">
      <c r="A2086">
        <v>1867.5</v>
      </c>
      <c r="B2086">
        <v>15</v>
      </c>
      <c r="C2086">
        <v>600</v>
      </c>
      <c r="D2086">
        <v>6</v>
      </c>
    </row>
    <row r="2087" spans="1:4" x14ac:dyDescent="0.25">
      <c r="A2087">
        <v>1872</v>
      </c>
      <c r="B2087">
        <v>40</v>
      </c>
      <c r="C2087">
        <v>300</v>
      </c>
      <c r="D2087">
        <v>4</v>
      </c>
    </row>
    <row r="2088" spans="1:4" x14ac:dyDescent="0.25">
      <c r="A2088">
        <v>1872</v>
      </c>
      <c r="B2088">
        <v>15</v>
      </c>
      <c r="C2088">
        <v>750</v>
      </c>
      <c r="D2088">
        <v>5</v>
      </c>
    </row>
    <row r="2089" spans="1:4" x14ac:dyDescent="0.25">
      <c r="A2089">
        <v>1874.3999999999999</v>
      </c>
      <c r="B2089">
        <v>12</v>
      </c>
      <c r="C2089">
        <v>1200</v>
      </c>
      <c r="D2089">
        <v>4</v>
      </c>
    </row>
    <row r="2090" spans="1:4" x14ac:dyDescent="0.25">
      <c r="A2090">
        <v>1876.1999999999998</v>
      </c>
      <c r="B2090">
        <v>6</v>
      </c>
      <c r="C2090">
        <v>1800</v>
      </c>
      <c r="D2090">
        <v>6</v>
      </c>
    </row>
    <row r="2091" spans="1:4" x14ac:dyDescent="0.25">
      <c r="A2091">
        <v>1876.8000000000002</v>
      </c>
      <c r="B2091">
        <v>34</v>
      </c>
      <c r="C2091">
        <v>500</v>
      </c>
      <c r="D2091">
        <v>3</v>
      </c>
    </row>
    <row r="2092" spans="1:4" x14ac:dyDescent="0.25">
      <c r="A2092">
        <v>1877.3999999999999</v>
      </c>
      <c r="B2092">
        <v>14</v>
      </c>
      <c r="C2092">
        <v>1800</v>
      </c>
      <c r="D2092">
        <v>2</v>
      </c>
    </row>
    <row r="2093" spans="1:4" x14ac:dyDescent="0.25">
      <c r="A2093">
        <v>1877.3999999999999</v>
      </c>
      <c r="B2093">
        <v>18</v>
      </c>
      <c r="C2093">
        <v>986</v>
      </c>
      <c r="D2093">
        <v>3</v>
      </c>
    </row>
    <row r="2094" spans="1:4" x14ac:dyDescent="0.25">
      <c r="A2094">
        <v>1877.3999999999999</v>
      </c>
      <c r="B2094">
        <v>18</v>
      </c>
      <c r="C2094">
        <v>991</v>
      </c>
      <c r="D2094">
        <v>3</v>
      </c>
    </row>
    <row r="2095" spans="1:4" x14ac:dyDescent="0.25">
      <c r="A2095">
        <v>1877.3999999999999</v>
      </c>
      <c r="B2095">
        <v>18</v>
      </c>
      <c r="C2095">
        <v>1000</v>
      </c>
      <c r="D2095">
        <v>3</v>
      </c>
    </row>
    <row r="2096" spans="1:4" x14ac:dyDescent="0.25">
      <c r="A2096">
        <v>1880</v>
      </c>
      <c r="B2096">
        <v>25</v>
      </c>
      <c r="C2096">
        <v>1000</v>
      </c>
      <c r="D2096">
        <v>2</v>
      </c>
    </row>
    <row r="2097" spans="1:4" x14ac:dyDescent="0.25">
      <c r="A2097">
        <v>1880</v>
      </c>
      <c r="B2097">
        <v>20</v>
      </c>
      <c r="C2097">
        <v>676</v>
      </c>
      <c r="D2097">
        <v>4</v>
      </c>
    </row>
    <row r="2098" spans="1:4" x14ac:dyDescent="0.25">
      <c r="A2098">
        <v>1884</v>
      </c>
      <c r="B2098">
        <v>40</v>
      </c>
      <c r="C2098">
        <v>600</v>
      </c>
      <c r="D2098">
        <v>2</v>
      </c>
    </row>
    <row r="2099" spans="1:4" x14ac:dyDescent="0.25">
      <c r="A2099">
        <v>1887</v>
      </c>
      <c r="B2099">
        <v>17</v>
      </c>
      <c r="C2099">
        <v>656</v>
      </c>
      <c r="D2099">
        <v>5</v>
      </c>
    </row>
    <row r="2100" spans="1:4" x14ac:dyDescent="0.25">
      <c r="A2100">
        <v>1887.8999999999999</v>
      </c>
      <c r="B2100">
        <v>31</v>
      </c>
      <c r="C2100">
        <v>556</v>
      </c>
      <c r="D2100">
        <v>3</v>
      </c>
    </row>
    <row r="2101" spans="1:4" x14ac:dyDescent="0.25">
      <c r="A2101">
        <v>1888</v>
      </c>
      <c r="B2101">
        <v>16</v>
      </c>
      <c r="C2101">
        <v>876</v>
      </c>
      <c r="D2101">
        <v>4</v>
      </c>
    </row>
    <row r="2102" spans="1:4" x14ac:dyDescent="0.25">
      <c r="A2102">
        <v>1888</v>
      </c>
      <c r="B2102">
        <v>10</v>
      </c>
      <c r="C2102">
        <v>1200</v>
      </c>
      <c r="D2102">
        <v>5</v>
      </c>
    </row>
    <row r="2103" spans="1:4" x14ac:dyDescent="0.25">
      <c r="A2103">
        <v>1890</v>
      </c>
      <c r="B2103">
        <v>7</v>
      </c>
      <c r="C2103">
        <v>1500</v>
      </c>
      <c r="D2103">
        <v>6</v>
      </c>
    </row>
    <row r="2104" spans="1:4" x14ac:dyDescent="0.25">
      <c r="A2104">
        <v>1890.8000000000002</v>
      </c>
      <c r="B2104">
        <v>29</v>
      </c>
      <c r="C2104">
        <v>600</v>
      </c>
      <c r="D2104">
        <v>3</v>
      </c>
    </row>
    <row r="2105" spans="1:4" x14ac:dyDescent="0.25">
      <c r="A2105">
        <v>1892</v>
      </c>
      <c r="B2105">
        <v>20</v>
      </c>
      <c r="C2105">
        <v>900</v>
      </c>
      <c r="D2105">
        <v>3</v>
      </c>
    </row>
    <row r="2106" spans="1:4" x14ac:dyDescent="0.25">
      <c r="A2106">
        <v>1892.8</v>
      </c>
      <c r="B2106">
        <v>26</v>
      </c>
      <c r="C2106">
        <v>676</v>
      </c>
      <c r="D2106">
        <v>3</v>
      </c>
    </row>
    <row r="2107" spans="1:4" x14ac:dyDescent="0.25">
      <c r="A2107">
        <v>1893.8000000000002</v>
      </c>
      <c r="B2107">
        <v>17</v>
      </c>
      <c r="C2107">
        <v>1500</v>
      </c>
      <c r="D2107">
        <v>2</v>
      </c>
    </row>
    <row r="2108" spans="1:4" x14ac:dyDescent="0.25">
      <c r="A2108">
        <v>1895.6000000000001</v>
      </c>
      <c r="B2108">
        <v>28</v>
      </c>
      <c r="C2108">
        <v>300</v>
      </c>
      <c r="D2108">
        <v>6</v>
      </c>
    </row>
    <row r="2109" spans="1:4" x14ac:dyDescent="0.25">
      <c r="A2109">
        <v>1898.3999999999999</v>
      </c>
      <c r="B2109">
        <v>28</v>
      </c>
      <c r="C2109">
        <v>626</v>
      </c>
      <c r="D2109">
        <v>3</v>
      </c>
    </row>
    <row r="2110" spans="1:4" x14ac:dyDescent="0.25">
      <c r="A2110">
        <v>1898.4</v>
      </c>
      <c r="B2110">
        <v>21</v>
      </c>
      <c r="C2110">
        <v>846</v>
      </c>
      <c r="D2110">
        <v>3</v>
      </c>
    </row>
    <row r="2111" spans="1:4" x14ac:dyDescent="0.25">
      <c r="A2111">
        <v>1900.8</v>
      </c>
      <c r="B2111">
        <v>33</v>
      </c>
      <c r="C2111">
        <v>750</v>
      </c>
      <c r="D2111">
        <v>2</v>
      </c>
    </row>
    <row r="2112" spans="1:4" x14ac:dyDescent="0.25">
      <c r="A2112">
        <v>1901.2000000000003</v>
      </c>
      <c r="B2112">
        <v>7</v>
      </c>
      <c r="C2112">
        <v>1800</v>
      </c>
      <c r="D2112">
        <v>5</v>
      </c>
    </row>
    <row r="2113" spans="1:4" x14ac:dyDescent="0.25">
      <c r="A2113">
        <v>1903.1999999999998</v>
      </c>
      <c r="B2113">
        <v>24</v>
      </c>
      <c r="C2113">
        <v>531</v>
      </c>
      <c r="D2113">
        <v>4</v>
      </c>
    </row>
    <row r="2114" spans="1:4" x14ac:dyDescent="0.25">
      <c r="A2114">
        <v>1903.1999999999998</v>
      </c>
      <c r="B2114">
        <v>24</v>
      </c>
      <c r="C2114">
        <v>556</v>
      </c>
      <c r="D2114">
        <v>4</v>
      </c>
    </row>
    <row r="2115" spans="1:4" x14ac:dyDescent="0.25">
      <c r="A2115">
        <v>1903.2</v>
      </c>
      <c r="B2115">
        <v>13</v>
      </c>
      <c r="C2115">
        <v>900</v>
      </c>
      <c r="D2115">
        <v>5</v>
      </c>
    </row>
    <row r="2116" spans="1:4" x14ac:dyDescent="0.25">
      <c r="A2116">
        <v>1909</v>
      </c>
      <c r="B2116">
        <v>10</v>
      </c>
      <c r="C2116">
        <v>2500</v>
      </c>
      <c r="D2116">
        <v>2</v>
      </c>
    </row>
    <row r="2117" spans="1:4" x14ac:dyDescent="0.25">
      <c r="A2117">
        <v>1909</v>
      </c>
      <c r="B2117">
        <v>23</v>
      </c>
      <c r="C2117">
        <v>586</v>
      </c>
      <c r="D2117">
        <v>4</v>
      </c>
    </row>
    <row r="2118" spans="1:4" x14ac:dyDescent="0.25">
      <c r="A2118">
        <v>1911.6</v>
      </c>
      <c r="B2118">
        <v>27</v>
      </c>
      <c r="C2118">
        <v>656</v>
      </c>
      <c r="D2118">
        <v>3</v>
      </c>
    </row>
    <row r="2119" spans="1:4" x14ac:dyDescent="0.25">
      <c r="A2119">
        <v>1911.6000000000001</v>
      </c>
      <c r="B2119">
        <v>18</v>
      </c>
      <c r="C2119">
        <v>500</v>
      </c>
      <c r="D2119">
        <v>6</v>
      </c>
    </row>
    <row r="2120" spans="1:4" x14ac:dyDescent="0.25">
      <c r="A2120">
        <v>1913.6</v>
      </c>
      <c r="B2120">
        <v>32</v>
      </c>
      <c r="C2120">
        <v>400</v>
      </c>
      <c r="D2120">
        <v>4</v>
      </c>
    </row>
    <row r="2121" spans="1:4" x14ac:dyDescent="0.25">
      <c r="A2121">
        <v>1914</v>
      </c>
      <c r="B2121">
        <v>30</v>
      </c>
      <c r="C2121">
        <v>586</v>
      </c>
      <c r="D2121">
        <v>3</v>
      </c>
    </row>
    <row r="2122" spans="1:4" x14ac:dyDescent="0.25">
      <c r="A2122">
        <v>1914</v>
      </c>
      <c r="B2122">
        <v>10</v>
      </c>
      <c r="C2122">
        <v>1500</v>
      </c>
      <c r="D2122">
        <v>4</v>
      </c>
    </row>
    <row r="2123" spans="1:4" x14ac:dyDescent="0.25">
      <c r="A2123">
        <v>1918.7000000000003</v>
      </c>
      <c r="B2123">
        <v>7</v>
      </c>
      <c r="C2123">
        <v>2200</v>
      </c>
      <c r="D2123">
        <v>4</v>
      </c>
    </row>
    <row r="2124" spans="1:4" x14ac:dyDescent="0.25">
      <c r="A2124">
        <v>1918.8</v>
      </c>
      <c r="B2124">
        <v>41</v>
      </c>
      <c r="C2124">
        <v>300</v>
      </c>
      <c r="D2124">
        <v>4</v>
      </c>
    </row>
    <row r="2125" spans="1:4" x14ac:dyDescent="0.25">
      <c r="A2125">
        <v>1918.8</v>
      </c>
      <c r="B2125">
        <v>18</v>
      </c>
      <c r="C2125">
        <v>626</v>
      </c>
      <c r="D2125">
        <v>5</v>
      </c>
    </row>
    <row r="2126" spans="1:4" x14ac:dyDescent="0.25">
      <c r="A2126">
        <v>1920</v>
      </c>
      <c r="B2126">
        <v>24</v>
      </c>
      <c r="C2126">
        <v>750</v>
      </c>
      <c r="D2126">
        <v>3</v>
      </c>
    </row>
    <row r="2127" spans="1:4" x14ac:dyDescent="0.25">
      <c r="A2127">
        <v>1920.6</v>
      </c>
      <c r="B2127">
        <v>22</v>
      </c>
      <c r="C2127">
        <v>400</v>
      </c>
      <c r="D2127">
        <v>6</v>
      </c>
    </row>
    <row r="2128" spans="1:4" x14ac:dyDescent="0.25">
      <c r="A2128">
        <v>1921</v>
      </c>
      <c r="B2128">
        <v>34</v>
      </c>
      <c r="C2128">
        <v>300</v>
      </c>
      <c r="D2128">
        <v>5</v>
      </c>
    </row>
    <row r="2129" spans="1:4" x14ac:dyDescent="0.25">
      <c r="A2129">
        <v>1922.8</v>
      </c>
      <c r="B2129">
        <v>23</v>
      </c>
      <c r="C2129">
        <v>786</v>
      </c>
      <c r="D2129">
        <v>3</v>
      </c>
    </row>
    <row r="2130" spans="1:4" x14ac:dyDescent="0.25">
      <c r="A2130">
        <v>1923.6</v>
      </c>
      <c r="B2130">
        <v>21</v>
      </c>
      <c r="C2130">
        <v>651</v>
      </c>
      <c r="D2130">
        <v>4</v>
      </c>
    </row>
    <row r="2131" spans="1:4" x14ac:dyDescent="0.25">
      <c r="A2131">
        <v>1923.6</v>
      </c>
      <c r="B2131">
        <v>21</v>
      </c>
      <c r="C2131">
        <v>656</v>
      </c>
      <c r="D2131">
        <v>4</v>
      </c>
    </row>
    <row r="2132" spans="1:4" x14ac:dyDescent="0.25">
      <c r="A2132">
        <v>1924</v>
      </c>
      <c r="B2132">
        <v>20</v>
      </c>
      <c r="C2132">
        <v>556</v>
      </c>
      <c r="D2132">
        <v>5</v>
      </c>
    </row>
    <row r="2133" spans="1:4" x14ac:dyDescent="0.25">
      <c r="A2133">
        <v>1927.1999999999998</v>
      </c>
      <c r="B2133">
        <v>12</v>
      </c>
      <c r="C2133">
        <v>991</v>
      </c>
      <c r="D2133">
        <v>5</v>
      </c>
    </row>
    <row r="2134" spans="1:4" x14ac:dyDescent="0.25">
      <c r="A2134">
        <v>1927.1999999999998</v>
      </c>
      <c r="B2134">
        <v>12</v>
      </c>
      <c r="C2134">
        <v>1000</v>
      </c>
      <c r="D2134">
        <v>5</v>
      </c>
    </row>
    <row r="2135" spans="1:4" x14ac:dyDescent="0.25">
      <c r="A2135">
        <v>1929</v>
      </c>
      <c r="B2135">
        <v>10</v>
      </c>
      <c r="C2135">
        <v>1000</v>
      </c>
      <c r="D2135">
        <v>6</v>
      </c>
    </row>
    <row r="2136" spans="1:4" x14ac:dyDescent="0.25">
      <c r="A2136">
        <v>1929.6000000000001</v>
      </c>
      <c r="B2136">
        <v>18</v>
      </c>
      <c r="C2136">
        <v>786</v>
      </c>
      <c r="D2136">
        <v>4</v>
      </c>
    </row>
    <row r="2137" spans="1:4" x14ac:dyDescent="0.25">
      <c r="A2137">
        <v>1932</v>
      </c>
      <c r="B2137">
        <v>35</v>
      </c>
      <c r="C2137">
        <v>500</v>
      </c>
      <c r="D2137">
        <v>3</v>
      </c>
    </row>
    <row r="2138" spans="1:4" x14ac:dyDescent="0.25">
      <c r="A2138">
        <v>1932.8</v>
      </c>
      <c r="B2138">
        <v>16</v>
      </c>
      <c r="C2138">
        <v>900</v>
      </c>
      <c r="D2138">
        <v>4</v>
      </c>
    </row>
    <row r="2139" spans="1:4" x14ac:dyDescent="0.25">
      <c r="A2139">
        <v>1933.8000000000002</v>
      </c>
      <c r="B2139">
        <v>22</v>
      </c>
      <c r="C2139">
        <v>626</v>
      </c>
      <c r="D2139">
        <v>4</v>
      </c>
    </row>
    <row r="2140" spans="1:4" x14ac:dyDescent="0.25">
      <c r="A2140">
        <v>1940.4</v>
      </c>
      <c r="B2140">
        <v>11</v>
      </c>
      <c r="C2140">
        <v>900</v>
      </c>
      <c r="D2140">
        <v>6</v>
      </c>
    </row>
    <row r="2141" spans="1:4" x14ac:dyDescent="0.25">
      <c r="A2141">
        <v>1944</v>
      </c>
      <c r="B2141">
        <v>20</v>
      </c>
      <c r="C2141">
        <v>926</v>
      </c>
      <c r="D2141">
        <v>3</v>
      </c>
    </row>
    <row r="2142" spans="1:4" x14ac:dyDescent="0.25">
      <c r="A2142">
        <v>1947.4</v>
      </c>
      <c r="B2142">
        <v>13</v>
      </c>
      <c r="C2142">
        <v>2000</v>
      </c>
      <c r="D2142">
        <v>2</v>
      </c>
    </row>
    <row r="2143" spans="1:4" x14ac:dyDescent="0.25">
      <c r="A2143">
        <v>1948.1000000000001</v>
      </c>
      <c r="B2143">
        <v>23</v>
      </c>
      <c r="C2143">
        <v>600</v>
      </c>
      <c r="D2143">
        <v>4</v>
      </c>
    </row>
    <row r="2144" spans="1:4" x14ac:dyDescent="0.25">
      <c r="A2144">
        <v>1948.8</v>
      </c>
      <c r="B2144">
        <v>32</v>
      </c>
      <c r="C2144">
        <v>556</v>
      </c>
      <c r="D2144">
        <v>3</v>
      </c>
    </row>
    <row r="2145" spans="1:4" x14ac:dyDescent="0.25">
      <c r="A2145">
        <v>1951.3</v>
      </c>
      <c r="B2145">
        <v>19</v>
      </c>
      <c r="C2145">
        <v>600</v>
      </c>
      <c r="D2145">
        <v>5</v>
      </c>
    </row>
    <row r="2146" spans="1:4" x14ac:dyDescent="0.25">
      <c r="A2146">
        <v>1955.1000000000001</v>
      </c>
      <c r="B2146">
        <v>19</v>
      </c>
      <c r="C2146">
        <v>750</v>
      </c>
      <c r="D2146">
        <v>4</v>
      </c>
    </row>
    <row r="2147" spans="1:4" x14ac:dyDescent="0.25">
      <c r="A2147">
        <v>1955.2</v>
      </c>
      <c r="B2147">
        <v>26</v>
      </c>
      <c r="C2147">
        <v>1000</v>
      </c>
      <c r="D2147">
        <v>2</v>
      </c>
    </row>
    <row r="2148" spans="1:4" x14ac:dyDescent="0.25">
      <c r="A2148">
        <v>1956</v>
      </c>
      <c r="B2148">
        <v>30</v>
      </c>
      <c r="C2148">
        <v>600</v>
      </c>
      <c r="D2148">
        <v>3</v>
      </c>
    </row>
    <row r="2149" spans="1:4" x14ac:dyDescent="0.25">
      <c r="A2149">
        <v>1958.3999999999999</v>
      </c>
      <c r="B2149">
        <v>6</v>
      </c>
      <c r="C2149">
        <v>2200</v>
      </c>
      <c r="D2149">
        <v>5</v>
      </c>
    </row>
    <row r="2150" spans="1:4" x14ac:dyDescent="0.25">
      <c r="A2150">
        <v>1958.4</v>
      </c>
      <c r="B2150">
        <v>34</v>
      </c>
      <c r="C2150">
        <v>750</v>
      </c>
      <c r="D2150">
        <v>2</v>
      </c>
    </row>
    <row r="2151" spans="1:4" x14ac:dyDescent="0.25">
      <c r="A2151">
        <v>1960.2</v>
      </c>
      <c r="B2151">
        <v>9</v>
      </c>
      <c r="C2151">
        <v>2200</v>
      </c>
      <c r="D2151">
        <v>3</v>
      </c>
    </row>
    <row r="2152" spans="1:4" x14ac:dyDescent="0.25">
      <c r="A2152">
        <v>1961.3999999999999</v>
      </c>
      <c r="B2152">
        <v>14</v>
      </c>
      <c r="C2152">
        <v>851</v>
      </c>
      <c r="D2152">
        <v>5</v>
      </c>
    </row>
    <row r="2153" spans="1:4" x14ac:dyDescent="0.25">
      <c r="A2153">
        <v>1961.3999999999999</v>
      </c>
      <c r="B2153">
        <v>14</v>
      </c>
      <c r="C2153">
        <v>856</v>
      </c>
      <c r="D2153">
        <v>5</v>
      </c>
    </row>
    <row r="2154" spans="1:4" x14ac:dyDescent="0.25">
      <c r="A2154">
        <v>1961.7</v>
      </c>
      <c r="B2154">
        <v>13</v>
      </c>
      <c r="C2154">
        <v>750</v>
      </c>
      <c r="D2154">
        <v>6</v>
      </c>
    </row>
    <row r="2155" spans="1:4" x14ac:dyDescent="0.25">
      <c r="A2155">
        <v>1963.3000000000002</v>
      </c>
      <c r="B2155">
        <v>29</v>
      </c>
      <c r="C2155">
        <v>300</v>
      </c>
      <c r="D2155">
        <v>6</v>
      </c>
    </row>
    <row r="2156" spans="1:4" x14ac:dyDescent="0.25">
      <c r="A2156">
        <v>1965.1999999999998</v>
      </c>
      <c r="B2156">
        <v>17</v>
      </c>
      <c r="C2156">
        <v>851</v>
      </c>
      <c r="D2156">
        <v>4</v>
      </c>
    </row>
    <row r="2157" spans="1:4" x14ac:dyDescent="0.25">
      <c r="A2157">
        <v>1965.1999999999998</v>
      </c>
      <c r="B2157">
        <v>17</v>
      </c>
      <c r="C2157">
        <v>856</v>
      </c>
      <c r="D2157">
        <v>4</v>
      </c>
    </row>
    <row r="2158" spans="1:4" x14ac:dyDescent="0.25">
      <c r="A2158">
        <v>1965.6</v>
      </c>
      <c r="B2158">
        <v>27</v>
      </c>
      <c r="C2158">
        <v>676</v>
      </c>
      <c r="D2158">
        <v>3</v>
      </c>
    </row>
    <row r="2159" spans="1:4" x14ac:dyDescent="0.25">
      <c r="A2159">
        <v>1965.6</v>
      </c>
      <c r="B2159">
        <v>42</v>
      </c>
      <c r="C2159">
        <v>300</v>
      </c>
      <c r="D2159">
        <v>4</v>
      </c>
    </row>
    <row r="2160" spans="1:4" x14ac:dyDescent="0.25">
      <c r="A2160">
        <v>1966.1999999999998</v>
      </c>
      <c r="B2160">
        <v>29</v>
      </c>
      <c r="C2160">
        <v>626</v>
      </c>
      <c r="D2160">
        <v>3</v>
      </c>
    </row>
    <row r="2161" spans="1:4" x14ac:dyDescent="0.25">
      <c r="A2161">
        <v>1967.2</v>
      </c>
      <c r="B2161">
        <v>8</v>
      </c>
      <c r="C2161">
        <v>2500</v>
      </c>
      <c r="D2161">
        <v>3</v>
      </c>
    </row>
    <row r="2162" spans="1:4" x14ac:dyDescent="0.25">
      <c r="A2162">
        <v>1968.3999999999999</v>
      </c>
      <c r="B2162">
        <v>19</v>
      </c>
      <c r="C2162">
        <v>756</v>
      </c>
      <c r="D2162">
        <v>4</v>
      </c>
    </row>
    <row r="2163" spans="1:4" x14ac:dyDescent="0.25">
      <c r="A2163">
        <v>1973.3999999999999</v>
      </c>
      <c r="B2163">
        <v>33</v>
      </c>
      <c r="C2163">
        <v>400</v>
      </c>
      <c r="D2163">
        <v>4</v>
      </c>
    </row>
    <row r="2164" spans="1:4" x14ac:dyDescent="0.25">
      <c r="A2164">
        <v>1974</v>
      </c>
      <c r="B2164">
        <v>21</v>
      </c>
      <c r="C2164">
        <v>676</v>
      </c>
      <c r="D2164">
        <v>4</v>
      </c>
    </row>
    <row r="2165" spans="1:4" x14ac:dyDescent="0.25">
      <c r="A2165">
        <v>1974.7</v>
      </c>
      <c r="B2165">
        <v>13</v>
      </c>
      <c r="C2165">
        <v>1500</v>
      </c>
      <c r="D2165">
        <v>3</v>
      </c>
    </row>
    <row r="2166" spans="1:4" x14ac:dyDescent="0.25">
      <c r="A2166">
        <v>1976</v>
      </c>
      <c r="B2166">
        <v>16</v>
      </c>
      <c r="C2166">
        <v>1200</v>
      </c>
      <c r="D2166">
        <v>3</v>
      </c>
    </row>
    <row r="2167" spans="1:4" x14ac:dyDescent="0.25">
      <c r="A2167">
        <v>1977.5</v>
      </c>
      <c r="B2167">
        <v>35</v>
      </c>
      <c r="C2167">
        <v>300</v>
      </c>
      <c r="D2167">
        <v>5</v>
      </c>
    </row>
    <row r="2168" spans="1:4" x14ac:dyDescent="0.25">
      <c r="A2168">
        <v>1977.8</v>
      </c>
      <c r="B2168">
        <v>31</v>
      </c>
      <c r="C2168">
        <v>586</v>
      </c>
      <c r="D2168">
        <v>3</v>
      </c>
    </row>
    <row r="2169" spans="1:4" x14ac:dyDescent="0.25">
      <c r="A2169">
        <v>1981.7</v>
      </c>
      <c r="B2169">
        <v>19</v>
      </c>
      <c r="C2169">
        <v>986</v>
      </c>
      <c r="D2169">
        <v>3</v>
      </c>
    </row>
    <row r="2170" spans="1:4" x14ac:dyDescent="0.25">
      <c r="A2170">
        <v>1981.7</v>
      </c>
      <c r="B2170">
        <v>19</v>
      </c>
      <c r="C2170">
        <v>991</v>
      </c>
      <c r="D2170">
        <v>3</v>
      </c>
    </row>
    <row r="2171" spans="1:4" x14ac:dyDescent="0.25">
      <c r="A2171">
        <v>1981.7</v>
      </c>
      <c r="B2171">
        <v>19</v>
      </c>
      <c r="C2171">
        <v>1000</v>
      </c>
      <c r="D2171">
        <v>3</v>
      </c>
    </row>
    <row r="2172" spans="1:4" x14ac:dyDescent="0.25">
      <c r="A2172">
        <v>1982.1999999999998</v>
      </c>
      <c r="B2172">
        <v>11</v>
      </c>
      <c r="C2172">
        <v>1800</v>
      </c>
      <c r="D2172">
        <v>3</v>
      </c>
    </row>
    <row r="2173" spans="1:4" x14ac:dyDescent="0.25">
      <c r="A2173">
        <v>1982.3999999999999</v>
      </c>
      <c r="B2173">
        <v>28</v>
      </c>
      <c r="C2173">
        <v>656</v>
      </c>
      <c r="D2173">
        <v>3</v>
      </c>
    </row>
    <row r="2174" spans="1:4" x14ac:dyDescent="0.25">
      <c r="A2174">
        <v>1982.5</v>
      </c>
      <c r="B2174">
        <v>25</v>
      </c>
      <c r="C2174">
        <v>531</v>
      </c>
      <c r="D2174">
        <v>4</v>
      </c>
    </row>
    <row r="2175" spans="1:4" x14ac:dyDescent="0.25">
      <c r="A2175">
        <v>1982.5</v>
      </c>
      <c r="B2175">
        <v>25</v>
      </c>
      <c r="C2175">
        <v>556</v>
      </c>
      <c r="D2175">
        <v>4</v>
      </c>
    </row>
    <row r="2176" spans="1:4" x14ac:dyDescent="0.25">
      <c r="A2176">
        <v>1986.6</v>
      </c>
      <c r="B2176">
        <v>21</v>
      </c>
      <c r="C2176">
        <v>900</v>
      </c>
      <c r="D2176">
        <v>3</v>
      </c>
    </row>
    <row r="2177" spans="1:4" x14ac:dyDescent="0.25">
      <c r="A2177">
        <v>1987.2</v>
      </c>
      <c r="B2177">
        <v>36</v>
      </c>
      <c r="C2177">
        <v>500</v>
      </c>
      <c r="D2177">
        <v>3</v>
      </c>
    </row>
    <row r="2178" spans="1:4" x14ac:dyDescent="0.25">
      <c r="A2178">
        <v>1988.8000000000002</v>
      </c>
      <c r="B2178">
        <v>22</v>
      </c>
      <c r="C2178">
        <v>846</v>
      </c>
      <c r="D2178">
        <v>3</v>
      </c>
    </row>
    <row r="2179" spans="1:4" x14ac:dyDescent="0.25">
      <c r="A2179">
        <v>1990</v>
      </c>
      <c r="B2179">
        <v>10</v>
      </c>
      <c r="C2179">
        <v>2000</v>
      </c>
      <c r="D2179">
        <v>3</v>
      </c>
    </row>
    <row r="2180" spans="1:4" x14ac:dyDescent="0.25">
      <c r="A2180">
        <v>1990.4999999999998</v>
      </c>
      <c r="B2180">
        <v>15</v>
      </c>
      <c r="C2180">
        <v>986</v>
      </c>
      <c r="D2180">
        <v>4</v>
      </c>
    </row>
    <row r="2181" spans="1:4" x14ac:dyDescent="0.25">
      <c r="A2181">
        <v>1990.4999999999998</v>
      </c>
      <c r="B2181">
        <v>15</v>
      </c>
      <c r="C2181">
        <v>1000</v>
      </c>
      <c r="D2181">
        <v>4</v>
      </c>
    </row>
    <row r="2182" spans="1:4" x14ac:dyDescent="0.25">
      <c r="A2182">
        <v>1990.8000000000002</v>
      </c>
      <c r="B2182">
        <v>12</v>
      </c>
      <c r="C2182">
        <v>2200</v>
      </c>
      <c r="D2182">
        <v>2</v>
      </c>
    </row>
    <row r="2183" spans="1:4" x14ac:dyDescent="0.25">
      <c r="A2183">
        <v>1992</v>
      </c>
      <c r="B2183">
        <v>24</v>
      </c>
      <c r="C2183">
        <v>586</v>
      </c>
      <c r="D2183">
        <v>4</v>
      </c>
    </row>
    <row r="2184" spans="1:4" x14ac:dyDescent="0.25">
      <c r="A2184">
        <v>1992</v>
      </c>
      <c r="B2184">
        <v>16</v>
      </c>
      <c r="C2184">
        <v>600</v>
      </c>
      <c r="D2184">
        <v>6</v>
      </c>
    </row>
    <row r="2185" spans="1:4" x14ac:dyDescent="0.25">
      <c r="A2185">
        <v>1996.8</v>
      </c>
      <c r="B2185">
        <v>16</v>
      </c>
      <c r="C2185">
        <v>750</v>
      </c>
      <c r="D2185">
        <v>5</v>
      </c>
    </row>
    <row r="2186" spans="1:4" x14ac:dyDescent="0.25">
      <c r="A2186">
        <v>1998</v>
      </c>
      <c r="B2186">
        <v>18</v>
      </c>
      <c r="C2186">
        <v>656</v>
      </c>
      <c r="D2186">
        <v>5</v>
      </c>
    </row>
    <row r="2187" spans="1:4" x14ac:dyDescent="0.25">
      <c r="A2187">
        <v>2000</v>
      </c>
      <c r="B2187">
        <v>25</v>
      </c>
      <c r="C2187">
        <v>750</v>
      </c>
      <c r="D2187">
        <v>3</v>
      </c>
    </row>
    <row r="2188" spans="1:4" x14ac:dyDescent="0.25">
      <c r="A2188">
        <v>2002.4</v>
      </c>
      <c r="B2188">
        <v>8</v>
      </c>
      <c r="C2188">
        <v>2000</v>
      </c>
      <c r="D2188">
        <v>4</v>
      </c>
    </row>
    <row r="2189" spans="1:4" x14ac:dyDescent="0.25">
      <c r="A2189">
        <v>2005.2</v>
      </c>
      <c r="B2189">
        <v>18</v>
      </c>
      <c r="C2189">
        <v>1500</v>
      </c>
      <c r="D2189">
        <v>2</v>
      </c>
    </row>
    <row r="2190" spans="1:4" x14ac:dyDescent="0.25">
      <c r="A2190">
        <v>2006</v>
      </c>
      <c r="B2190">
        <v>17</v>
      </c>
      <c r="C2190">
        <v>876</v>
      </c>
      <c r="D2190">
        <v>4</v>
      </c>
    </row>
    <row r="2191" spans="1:4" x14ac:dyDescent="0.25">
      <c r="A2191">
        <v>2006.3999999999999</v>
      </c>
      <c r="B2191">
        <v>24</v>
      </c>
      <c r="C2191">
        <v>786</v>
      </c>
      <c r="D2191">
        <v>3</v>
      </c>
    </row>
    <row r="2192" spans="1:4" x14ac:dyDescent="0.25">
      <c r="A2192">
        <v>2007.8999999999999</v>
      </c>
      <c r="B2192">
        <v>23</v>
      </c>
      <c r="C2192">
        <v>400</v>
      </c>
      <c r="D2192">
        <v>6</v>
      </c>
    </row>
    <row r="2193" spans="1:4" x14ac:dyDescent="0.25">
      <c r="A2193">
        <v>2009.7</v>
      </c>
      <c r="B2193">
        <v>33</v>
      </c>
      <c r="C2193">
        <v>556</v>
      </c>
      <c r="D2193">
        <v>3</v>
      </c>
    </row>
    <row r="2194" spans="1:4" x14ac:dyDescent="0.25">
      <c r="A2194">
        <v>2011.5</v>
      </c>
      <c r="B2194">
        <v>15</v>
      </c>
      <c r="C2194">
        <v>1800</v>
      </c>
      <c r="D2194">
        <v>2</v>
      </c>
    </row>
    <row r="2195" spans="1:4" x14ac:dyDescent="0.25">
      <c r="A2195">
        <v>2012.3999999999999</v>
      </c>
      <c r="B2195">
        <v>43</v>
      </c>
      <c r="C2195">
        <v>300</v>
      </c>
      <c r="D2195">
        <v>4</v>
      </c>
    </row>
    <row r="2196" spans="1:4" x14ac:dyDescent="0.25">
      <c r="A2196">
        <v>2015.1999999999998</v>
      </c>
      <c r="B2196">
        <v>22</v>
      </c>
      <c r="C2196">
        <v>651</v>
      </c>
      <c r="D2196">
        <v>4</v>
      </c>
    </row>
    <row r="2197" spans="1:4" x14ac:dyDescent="0.25">
      <c r="A2197">
        <v>2015.1999999999998</v>
      </c>
      <c r="B2197">
        <v>22</v>
      </c>
      <c r="C2197">
        <v>656</v>
      </c>
      <c r="D2197">
        <v>4</v>
      </c>
    </row>
    <row r="2198" spans="1:4" x14ac:dyDescent="0.25">
      <c r="A2198">
        <v>2016</v>
      </c>
      <c r="B2198">
        <v>35</v>
      </c>
      <c r="C2198">
        <v>750</v>
      </c>
      <c r="D2198">
        <v>2</v>
      </c>
    </row>
    <row r="2199" spans="1:4" x14ac:dyDescent="0.25">
      <c r="A2199">
        <v>2017</v>
      </c>
      <c r="B2199">
        <v>5</v>
      </c>
      <c r="C2199">
        <v>2500</v>
      </c>
      <c r="D2199">
        <v>6</v>
      </c>
    </row>
    <row r="2200" spans="1:4" x14ac:dyDescent="0.25">
      <c r="A2200">
        <v>2017.8</v>
      </c>
      <c r="B2200">
        <v>19</v>
      </c>
      <c r="C2200">
        <v>500</v>
      </c>
      <c r="D2200">
        <v>6</v>
      </c>
    </row>
    <row r="2201" spans="1:4" x14ac:dyDescent="0.25">
      <c r="A2201">
        <v>2020.2</v>
      </c>
      <c r="B2201">
        <v>21</v>
      </c>
      <c r="C2201">
        <v>556</v>
      </c>
      <c r="D2201">
        <v>5</v>
      </c>
    </row>
    <row r="2202" spans="1:4" x14ac:dyDescent="0.25">
      <c r="A2202">
        <v>2021.2</v>
      </c>
      <c r="B2202">
        <v>31</v>
      </c>
      <c r="C2202">
        <v>600</v>
      </c>
      <c r="D2202">
        <v>3</v>
      </c>
    </row>
    <row r="2203" spans="1:4" x14ac:dyDescent="0.25">
      <c r="A2203">
        <v>2021.7</v>
      </c>
      <c r="B2203">
        <v>23</v>
      </c>
      <c r="C2203">
        <v>626</v>
      </c>
      <c r="D2203">
        <v>4</v>
      </c>
    </row>
    <row r="2204" spans="1:4" x14ac:dyDescent="0.25">
      <c r="A2204">
        <v>2022.3</v>
      </c>
      <c r="B2204">
        <v>9</v>
      </c>
      <c r="C2204">
        <v>1200</v>
      </c>
      <c r="D2204">
        <v>6</v>
      </c>
    </row>
    <row r="2205" spans="1:4" x14ac:dyDescent="0.25">
      <c r="A2205">
        <v>2025.3999999999999</v>
      </c>
      <c r="B2205">
        <v>19</v>
      </c>
      <c r="C2205">
        <v>626</v>
      </c>
      <c r="D2205">
        <v>5</v>
      </c>
    </row>
    <row r="2206" spans="1:4" x14ac:dyDescent="0.25">
      <c r="A2206">
        <v>2028</v>
      </c>
      <c r="B2206">
        <v>12</v>
      </c>
      <c r="C2206">
        <v>856</v>
      </c>
      <c r="D2206">
        <v>6</v>
      </c>
    </row>
    <row r="2207" spans="1:4" x14ac:dyDescent="0.25">
      <c r="A2207">
        <v>2030.4</v>
      </c>
      <c r="B2207">
        <v>27</v>
      </c>
      <c r="C2207">
        <v>1000</v>
      </c>
      <c r="D2207">
        <v>2</v>
      </c>
    </row>
    <row r="2208" spans="1:4" x14ac:dyDescent="0.25">
      <c r="A2208">
        <v>2030.6</v>
      </c>
      <c r="B2208">
        <v>13</v>
      </c>
      <c r="C2208">
        <v>1200</v>
      </c>
      <c r="D2208">
        <v>4</v>
      </c>
    </row>
    <row r="2209" spans="1:4" x14ac:dyDescent="0.25">
      <c r="A2209">
        <v>2031</v>
      </c>
      <c r="B2209">
        <v>30</v>
      </c>
      <c r="C2209">
        <v>300</v>
      </c>
      <c r="D2209">
        <v>6</v>
      </c>
    </row>
    <row r="2210" spans="1:4" x14ac:dyDescent="0.25">
      <c r="A2210">
        <v>2032.8000000000002</v>
      </c>
      <c r="B2210">
        <v>24</v>
      </c>
      <c r="C2210">
        <v>600</v>
      </c>
      <c r="D2210">
        <v>4</v>
      </c>
    </row>
    <row r="2211" spans="1:4" x14ac:dyDescent="0.25">
      <c r="A2211">
        <v>2033.1999999999998</v>
      </c>
      <c r="B2211">
        <v>34</v>
      </c>
      <c r="C2211">
        <v>400</v>
      </c>
      <c r="D2211">
        <v>4</v>
      </c>
    </row>
    <row r="2212" spans="1:4" x14ac:dyDescent="0.25">
      <c r="A2212">
        <v>2034</v>
      </c>
      <c r="B2212">
        <v>30</v>
      </c>
      <c r="C2212">
        <v>626</v>
      </c>
      <c r="D2212">
        <v>3</v>
      </c>
    </row>
    <row r="2213" spans="1:4" x14ac:dyDescent="0.25">
      <c r="A2213">
        <v>2034</v>
      </c>
      <c r="B2213">
        <v>36</v>
      </c>
      <c r="C2213">
        <v>300</v>
      </c>
      <c r="D2213">
        <v>5</v>
      </c>
    </row>
    <row r="2214" spans="1:4" x14ac:dyDescent="0.25">
      <c r="A2214">
        <v>2036.8</v>
      </c>
      <c r="B2214">
        <v>19</v>
      </c>
      <c r="C2214">
        <v>786</v>
      </c>
      <c r="D2214">
        <v>4</v>
      </c>
    </row>
    <row r="2215" spans="1:4" x14ac:dyDescent="0.25">
      <c r="A2215">
        <v>2038.3999999999999</v>
      </c>
      <c r="B2215">
        <v>28</v>
      </c>
      <c r="C2215">
        <v>676</v>
      </c>
      <c r="D2215">
        <v>3</v>
      </c>
    </row>
    <row r="2216" spans="1:4" x14ac:dyDescent="0.25">
      <c r="A2216">
        <v>2038.8000000000002</v>
      </c>
      <c r="B2216">
        <v>6</v>
      </c>
      <c r="C2216">
        <v>2000</v>
      </c>
      <c r="D2216">
        <v>6</v>
      </c>
    </row>
    <row r="2217" spans="1:4" x14ac:dyDescent="0.25">
      <c r="A2217">
        <v>2039.3999999999999</v>
      </c>
      <c r="B2217">
        <v>9</v>
      </c>
      <c r="C2217">
        <v>1800</v>
      </c>
      <c r="D2217">
        <v>4</v>
      </c>
    </row>
    <row r="2218" spans="1:4" x14ac:dyDescent="0.25">
      <c r="A2218">
        <v>2041.6</v>
      </c>
      <c r="B2218">
        <v>32</v>
      </c>
      <c r="C2218">
        <v>586</v>
      </c>
      <c r="D2218">
        <v>3</v>
      </c>
    </row>
    <row r="2219" spans="1:4" x14ac:dyDescent="0.25">
      <c r="A2219">
        <v>2042.4</v>
      </c>
      <c r="B2219">
        <v>37</v>
      </c>
      <c r="C2219">
        <v>500</v>
      </c>
      <c r="D2219">
        <v>3</v>
      </c>
    </row>
    <row r="2220" spans="1:4" x14ac:dyDescent="0.25">
      <c r="A2220">
        <v>2049.6</v>
      </c>
      <c r="B2220">
        <v>14</v>
      </c>
      <c r="C2220">
        <v>900</v>
      </c>
      <c r="D2220">
        <v>5</v>
      </c>
    </row>
    <row r="2221" spans="1:4" x14ac:dyDescent="0.25">
      <c r="A2221">
        <v>2053.1999999999998</v>
      </c>
      <c r="B2221">
        <v>29</v>
      </c>
      <c r="C2221">
        <v>656</v>
      </c>
      <c r="D2221">
        <v>3</v>
      </c>
    </row>
    <row r="2222" spans="1:4" x14ac:dyDescent="0.25">
      <c r="A2222">
        <v>2053.6</v>
      </c>
      <c r="B2222">
        <v>17</v>
      </c>
      <c r="C2222">
        <v>900</v>
      </c>
      <c r="D2222">
        <v>4</v>
      </c>
    </row>
    <row r="2223" spans="1:4" x14ac:dyDescent="0.25">
      <c r="A2223">
        <v>2054</v>
      </c>
      <c r="B2223">
        <v>20</v>
      </c>
      <c r="C2223">
        <v>600</v>
      </c>
      <c r="D2223">
        <v>5</v>
      </c>
    </row>
    <row r="2224" spans="1:4" x14ac:dyDescent="0.25">
      <c r="A2224">
        <v>2058</v>
      </c>
      <c r="B2224">
        <v>20</v>
      </c>
      <c r="C2224">
        <v>750</v>
      </c>
      <c r="D2224">
        <v>4</v>
      </c>
    </row>
    <row r="2225" spans="1:4" x14ac:dyDescent="0.25">
      <c r="A2225">
        <v>2059.1999999999998</v>
      </c>
      <c r="B2225">
        <v>44</v>
      </c>
      <c r="C2225">
        <v>300</v>
      </c>
      <c r="D2225">
        <v>4</v>
      </c>
    </row>
    <row r="2226" spans="1:4" x14ac:dyDescent="0.25">
      <c r="A2226">
        <v>2061.7999999999997</v>
      </c>
      <c r="B2226">
        <v>26</v>
      </c>
      <c r="C2226">
        <v>531</v>
      </c>
      <c r="D2226">
        <v>4</v>
      </c>
    </row>
    <row r="2227" spans="1:4" x14ac:dyDescent="0.25">
      <c r="A2227">
        <v>2061.7999999999997</v>
      </c>
      <c r="B2227">
        <v>26</v>
      </c>
      <c r="C2227">
        <v>556</v>
      </c>
      <c r="D2227">
        <v>4</v>
      </c>
    </row>
    <row r="2228" spans="1:4" x14ac:dyDescent="0.25">
      <c r="A2228">
        <v>2068</v>
      </c>
      <c r="B2228">
        <v>22</v>
      </c>
      <c r="C2228">
        <v>676</v>
      </c>
      <c r="D2228">
        <v>4</v>
      </c>
    </row>
    <row r="2229" spans="1:4" x14ac:dyDescent="0.25">
      <c r="A2229">
        <v>2070.6</v>
      </c>
      <c r="B2229">
        <v>34</v>
      </c>
      <c r="C2229">
        <v>556</v>
      </c>
      <c r="D2229">
        <v>3</v>
      </c>
    </row>
    <row r="2230" spans="1:4" x14ac:dyDescent="0.25">
      <c r="A2230">
        <v>2072</v>
      </c>
      <c r="B2230">
        <v>20</v>
      </c>
      <c r="C2230">
        <v>756</v>
      </c>
      <c r="D2230">
        <v>4</v>
      </c>
    </row>
    <row r="2231" spans="1:4" x14ac:dyDescent="0.25">
      <c r="A2231">
        <v>2073.6</v>
      </c>
      <c r="B2231">
        <v>36</v>
      </c>
      <c r="C2231">
        <v>750</v>
      </c>
      <c r="D2231">
        <v>2</v>
      </c>
    </row>
    <row r="2232" spans="1:4" x14ac:dyDescent="0.25">
      <c r="A2232">
        <v>2073.6</v>
      </c>
      <c r="B2232">
        <v>9</v>
      </c>
      <c r="C2232">
        <v>1500</v>
      </c>
      <c r="D2232">
        <v>5</v>
      </c>
    </row>
    <row r="2233" spans="1:4" x14ac:dyDescent="0.25">
      <c r="A2233">
        <v>2075</v>
      </c>
      <c r="B2233">
        <v>25</v>
      </c>
      <c r="C2233">
        <v>586</v>
      </c>
      <c r="D2233">
        <v>4</v>
      </c>
    </row>
    <row r="2234" spans="1:4" x14ac:dyDescent="0.25">
      <c r="A2234">
        <v>2076.8000000000002</v>
      </c>
      <c r="B2234">
        <v>11</v>
      </c>
      <c r="C2234">
        <v>1200</v>
      </c>
      <c r="D2234">
        <v>5</v>
      </c>
    </row>
    <row r="2235" spans="1:4" x14ac:dyDescent="0.25">
      <c r="A2235">
        <v>2079.2000000000003</v>
      </c>
      <c r="B2235">
        <v>23</v>
      </c>
      <c r="C2235">
        <v>846</v>
      </c>
      <c r="D2235">
        <v>3</v>
      </c>
    </row>
    <row r="2236" spans="1:4" x14ac:dyDescent="0.25">
      <c r="A2236">
        <v>2079.2000000000003</v>
      </c>
      <c r="B2236">
        <v>23</v>
      </c>
      <c r="C2236">
        <v>856</v>
      </c>
      <c r="D2236">
        <v>3</v>
      </c>
    </row>
    <row r="2237" spans="1:4" x14ac:dyDescent="0.25">
      <c r="A2237">
        <v>2080</v>
      </c>
      <c r="B2237">
        <v>26</v>
      </c>
      <c r="C2237">
        <v>750</v>
      </c>
      <c r="D2237">
        <v>3</v>
      </c>
    </row>
    <row r="2238" spans="1:4" x14ac:dyDescent="0.25">
      <c r="A2238">
        <v>2080.7999999999997</v>
      </c>
      <c r="B2238">
        <v>18</v>
      </c>
      <c r="C2238">
        <v>851</v>
      </c>
      <c r="D2238">
        <v>4</v>
      </c>
    </row>
    <row r="2239" spans="1:4" x14ac:dyDescent="0.25">
      <c r="A2239">
        <v>2080.7999999999997</v>
      </c>
      <c r="B2239">
        <v>18</v>
      </c>
      <c r="C2239">
        <v>856</v>
      </c>
      <c r="D2239">
        <v>4</v>
      </c>
    </row>
    <row r="2240" spans="1:4" x14ac:dyDescent="0.25">
      <c r="A2240">
        <v>2081.1999999999998</v>
      </c>
      <c r="B2240">
        <v>22</v>
      </c>
      <c r="C2240">
        <v>900</v>
      </c>
      <c r="D2240">
        <v>3</v>
      </c>
    </row>
    <row r="2241" spans="1:4" x14ac:dyDescent="0.25">
      <c r="A2241">
        <v>2086</v>
      </c>
      <c r="B2241">
        <v>20</v>
      </c>
      <c r="C2241">
        <v>986</v>
      </c>
      <c r="D2241">
        <v>3</v>
      </c>
    </row>
    <row r="2242" spans="1:4" x14ac:dyDescent="0.25">
      <c r="A2242">
        <v>2086</v>
      </c>
      <c r="B2242">
        <v>20</v>
      </c>
      <c r="C2242">
        <v>991</v>
      </c>
      <c r="D2242">
        <v>3</v>
      </c>
    </row>
    <row r="2243" spans="1:4" x14ac:dyDescent="0.25">
      <c r="A2243">
        <v>2086</v>
      </c>
      <c r="B2243">
        <v>20</v>
      </c>
      <c r="C2243">
        <v>1000</v>
      </c>
      <c r="D2243">
        <v>3</v>
      </c>
    </row>
    <row r="2244" spans="1:4" x14ac:dyDescent="0.25">
      <c r="A2244">
        <v>2086.4</v>
      </c>
      <c r="B2244">
        <v>32</v>
      </c>
      <c r="C2244">
        <v>600</v>
      </c>
      <c r="D2244">
        <v>3</v>
      </c>
    </row>
    <row r="2245" spans="1:4" x14ac:dyDescent="0.25">
      <c r="A2245">
        <v>2087.7999999999997</v>
      </c>
      <c r="B2245">
        <v>13</v>
      </c>
      <c r="C2245">
        <v>991</v>
      </c>
      <c r="D2245">
        <v>5</v>
      </c>
    </row>
    <row r="2246" spans="1:4" x14ac:dyDescent="0.25">
      <c r="A2246">
        <v>2087.7999999999997</v>
      </c>
      <c r="B2246">
        <v>13</v>
      </c>
      <c r="C2246">
        <v>1000</v>
      </c>
      <c r="D2246">
        <v>5</v>
      </c>
    </row>
    <row r="2247" spans="1:4" x14ac:dyDescent="0.25">
      <c r="A2247">
        <v>2090</v>
      </c>
      <c r="B2247">
        <v>25</v>
      </c>
      <c r="C2247">
        <v>786</v>
      </c>
      <c r="D2247">
        <v>3</v>
      </c>
    </row>
    <row r="2248" spans="1:4" x14ac:dyDescent="0.25">
      <c r="A2248">
        <v>2090.5</v>
      </c>
      <c r="B2248">
        <v>37</v>
      </c>
      <c r="C2248">
        <v>300</v>
      </c>
      <c r="D2248">
        <v>5</v>
      </c>
    </row>
    <row r="2249" spans="1:4" x14ac:dyDescent="0.25">
      <c r="A2249">
        <v>2093</v>
      </c>
      <c r="B2249">
        <v>35</v>
      </c>
      <c r="C2249">
        <v>400</v>
      </c>
      <c r="D2249">
        <v>4</v>
      </c>
    </row>
    <row r="2250" spans="1:4" x14ac:dyDescent="0.25">
      <c r="A2250">
        <v>2093</v>
      </c>
      <c r="B2250">
        <v>7</v>
      </c>
      <c r="C2250">
        <v>2000</v>
      </c>
      <c r="D2250">
        <v>5</v>
      </c>
    </row>
    <row r="2251" spans="1:4" x14ac:dyDescent="0.25">
      <c r="A2251">
        <v>2095.1999999999998</v>
      </c>
      <c r="B2251">
        <v>24</v>
      </c>
      <c r="C2251">
        <v>400</v>
      </c>
      <c r="D2251">
        <v>6</v>
      </c>
    </row>
    <row r="2252" spans="1:4" x14ac:dyDescent="0.25">
      <c r="A2252">
        <v>2097.2000000000003</v>
      </c>
      <c r="B2252">
        <v>14</v>
      </c>
      <c r="C2252">
        <v>2000</v>
      </c>
      <c r="D2252">
        <v>2</v>
      </c>
    </row>
    <row r="2253" spans="1:4" x14ac:dyDescent="0.25">
      <c r="A2253">
        <v>2098.7000000000003</v>
      </c>
      <c r="B2253">
        <v>31</v>
      </c>
      <c r="C2253">
        <v>300</v>
      </c>
      <c r="D2253">
        <v>6</v>
      </c>
    </row>
    <row r="2254" spans="1:4" x14ac:dyDescent="0.25">
      <c r="A2254">
        <v>2099.5</v>
      </c>
      <c r="B2254">
        <v>17</v>
      </c>
      <c r="C2254">
        <v>1200</v>
      </c>
      <c r="D2254">
        <v>3</v>
      </c>
    </row>
    <row r="2255" spans="1:4" x14ac:dyDescent="0.25">
      <c r="A2255">
        <v>2099.9</v>
      </c>
      <c r="B2255">
        <v>11</v>
      </c>
      <c r="C2255">
        <v>2500</v>
      </c>
      <c r="D2255">
        <v>2</v>
      </c>
    </row>
    <row r="2256" spans="1:4" x14ac:dyDescent="0.25">
      <c r="A2256">
        <v>2101.5</v>
      </c>
      <c r="B2256">
        <v>15</v>
      </c>
      <c r="C2256">
        <v>851</v>
      </c>
      <c r="D2256">
        <v>5</v>
      </c>
    </row>
    <row r="2257" spans="1:4" x14ac:dyDescent="0.25">
      <c r="A2257">
        <v>2101.5</v>
      </c>
      <c r="B2257">
        <v>15</v>
      </c>
      <c r="C2257">
        <v>856</v>
      </c>
      <c r="D2257">
        <v>5</v>
      </c>
    </row>
    <row r="2258" spans="1:4" x14ac:dyDescent="0.25">
      <c r="A2258">
        <v>2105.4</v>
      </c>
      <c r="B2258">
        <v>33</v>
      </c>
      <c r="C2258">
        <v>586</v>
      </c>
      <c r="D2258">
        <v>3</v>
      </c>
    </row>
    <row r="2259" spans="1:4" x14ac:dyDescent="0.25">
      <c r="A2259">
        <v>2105.4</v>
      </c>
      <c r="B2259">
        <v>11</v>
      </c>
      <c r="C2259">
        <v>1500</v>
      </c>
      <c r="D2259">
        <v>4</v>
      </c>
    </row>
    <row r="2260" spans="1:4" x14ac:dyDescent="0.25">
      <c r="A2260">
        <v>2106</v>
      </c>
      <c r="B2260">
        <v>45</v>
      </c>
      <c r="C2260">
        <v>300</v>
      </c>
      <c r="D2260">
        <v>4</v>
      </c>
    </row>
    <row r="2261" spans="1:4" x14ac:dyDescent="0.25">
      <c r="A2261">
        <v>2106.7999999999997</v>
      </c>
      <c r="B2261">
        <v>23</v>
      </c>
      <c r="C2261">
        <v>651</v>
      </c>
      <c r="D2261">
        <v>4</v>
      </c>
    </row>
    <row r="2262" spans="1:4" x14ac:dyDescent="0.25">
      <c r="A2262">
        <v>2106.7999999999997</v>
      </c>
      <c r="B2262">
        <v>23</v>
      </c>
      <c r="C2262">
        <v>656</v>
      </c>
      <c r="D2262">
        <v>4</v>
      </c>
    </row>
    <row r="2263" spans="1:4" x14ac:dyDescent="0.25">
      <c r="A2263">
        <v>2109</v>
      </c>
      <c r="B2263">
        <v>19</v>
      </c>
      <c r="C2263">
        <v>656</v>
      </c>
      <c r="D2263">
        <v>5</v>
      </c>
    </row>
    <row r="2264" spans="1:4" x14ac:dyDescent="0.25">
      <c r="A2264">
        <v>2109.6000000000004</v>
      </c>
      <c r="B2264">
        <v>24</v>
      </c>
      <c r="C2264">
        <v>626</v>
      </c>
      <c r="D2264">
        <v>4</v>
      </c>
    </row>
    <row r="2265" spans="1:4" x14ac:dyDescent="0.25">
      <c r="A2265">
        <v>2111.1999999999998</v>
      </c>
      <c r="B2265">
        <v>29</v>
      </c>
      <c r="C2265">
        <v>676</v>
      </c>
      <c r="D2265">
        <v>3</v>
      </c>
    </row>
    <row r="2266" spans="1:4" x14ac:dyDescent="0.25">
      <c r="A2266">
        <v>2112.6</v>
      </c>
      <c r="B2266">
        <v>14</v>
      </c>
      <c r="C2266">
        <v>750</v>
      </c>
      <c r="D2266">
        <v>6</v>
      </c>
    </row>
    <row r="2267" spans="1:4" x14ac:dyDescent="0.25">
      <c r="A2267">
        <v>2116.4</v>
      </c>
      <c r="B2267">
        <v>22</v>
      </c>
      <c r="C2267">
        <v>556</v>
      </c>
      <c r="D2267">
        <v>5</v>
      </c>
    </row>
    <row r="2268" spans="1:4" x14ac:dyDescent="0.25">
      <c r="A2268">
        <v>2116.5</v>
      </c>
      <c r="B2268">
        <v>17</v>
      </c>
      <c r="C2268">
        <v>600</v>
      </c>
      <c r="D2268">
        <v>6</v>
      </c>
    </row>
    <row r="2269" spans="1:4" x14ac:dyDescent="0.25">
      <c r="A2269">
        <v>2116.6</v>
      </c>
      <c r="B2269">
        <v>19</v>
      </c>
      <c r="C2269">
        <v>1500</v>
      </c>
      <c r="D2269">
        <v>2</v>
      </c>
    </row>
    <row r="2270" spans="1:4" x14ac:dyDescent="0.25">
      <c r="A2270">
        <v>2116.8000000000002</v>
      </c>
      <c r="B2270">
        <v>12</v>
      </c>
      <c r="C2270">
        <v>900</v>
      </c>
      <c r="D2270">
        <v>6</v>
      </c>
    </row>
    <row r="2271" spans="1:4" x14ac:dyDescent="0.25">
      <c r="A2271">
        <v>2117.5</v>
      </c>
      <c r="B2271">
        <v>25</v>
      </c>
      <c r="C2271">
        <v>600</v>
      </c>
      <c r="D2271">
        <v>4</v>
      </c>
    </row>
    <row r="2272" spans="1:4" x14ac:dyDescent="0.25">
      <c r="A2272">
        <v>2121.6</v>
      </c>
      <c r="B2272">
        <v>17</v>
      </c>
      <c r="C2272">
        <v>750</v>
      </c>
      <c r="D2272">
        <v>5</v>
      </c>
    </row>
    <row r="2273" spans="1:4" x14ac:dyDescent="0.25">
      <c r="A2273">
        <v>2121.9</v>
      </c>
      <c r="B2273">
        <v>11</v>
      </c>
      <c r="C2273">
        <v>1000</v>
      </c>
      <c r="D2273">
        <v>6</v>
      </c>
    </row>
    <row r="2274" spans="1:4" x14ac:dyDescent="0.25">
      <c r="A2274">
        <v>2123.1999999999998</v>
      </c>
      <c r="B2274">
        <v>16</v>
      </c>
      <c r="C2274">
        <v>986</v>
      </c>
      <c r="D2274">
        <v>4</v>
      </c>
    </row>
    <row r="2275" spans="1:4" x14ac:dyDescent="0.25">
      <c r="A2275">
        <v>2123.1999999999998</v>
      </c>
      <c r="B2275">
        <v>16</v>
      </c>
      <c r="C2275">
        <v>1000</v>
      </c>
      <c r="D2275">
        <v>4</v>
      </c>
    </row>
    <row r="2276" spans="1:4" x14ac:dyDescent="0.25">
      <c r="A2276">
        <v>2124</v>
      </c>
      <c r="B2276">
        <v>30</v>
      </c>
      <c r="C2276">
        <v>656</v>
      </c>
      <c r="D2276">
        <v>3</v>
      </c>
    </row>
    <row r="2277" spans="1:4" x14ac:dyDescent="0.25">
      <c r="A2277">
        <v>2124</v>
      </c>
      <c r="B2277">
        <v>18</v>
      </c>
      <c r="C2277">
        <v>876</v>
      </c>
      <c r="D2277">
        <v>4</v>
      </c>
    </row>
    <row r="2278" spans="1:4" x14ac:dyDescent="0.25">
      <c r="A2278">
        <v>2124</v>
      </c>
      <c r="B2278">
        <v>20</v>
      </c>
      <c r="C2278">
        <v>500</v>
      </c>
      <c r="D2278">
        <v>6</v>
      </c>
    </row>
    <row r="2279" spans="1:4" x14ac:dyDescent="0.25">
      <c r="A2279">
        <v>2126.6</v>
      </c>
      <c r="B2279">
        <v>14</v>
      </c>
      <c r="C2279">
        <v>1500</v>
      </c>
      <c r="D2279">
        <v>3</v>
      </c>
    </row>
    <row r="2280" spans="1:4" x14ac:dyDescent="0.25">
      <c r="A2280">
        <v>2131.2000000000003</v>
      </c>
      <c r="B2280">
        <v>37</v>
      </c>
      <c r="C2280">
        <v>750</v>
      </c>
      <c r="D2280">
        <v>2</v>
      </c>
    </row>
    <row r="2281" spans="1:4" x14ac:dyDescent="0.25">
      <c r="A2281">
        <v>2131.5</v>
      </c>
      <c r="B2281">
        <v>35</v>
      </c>
      <c r="C2281">
        <v>556</v>
      </c>
      <c r="D2281">
        <v>3</v>
      </c>
    </row>
    <row r="2282" spans="1:4" x14ac:dyDescent="0.25">
      <c r="A2282">
        <v>2132</v>
      </c>
      <c r="B2282">
        <v>20</v>
      </c>
      <c r="C2282">
        <v>626</v>
      </c>
      <c r="D2282">
        <v>5</v>
      </c>
    </row>
    <row r="2283" spans="1:4" x14ac:dyDescent="0.25">
      <c r="A2283">
        <v>2141.1</v>
      </c>
      <c r="B2283">
        <v>27</v>
      </c>
      <c r="C2283">
        <v>531</v>
      </c>
      <c r="D2283">
        <v>4</v>
      </c>
    </row>
    <row r="2284" spans="1:4" x14ac:dyDescent="0.25">
      <c r="A2284">
        <v>2141.1</v>
      </c>
      <c r="B2284">
        <v>27</v>
      </c>
      <c r="C2284">
        <v>556</v>
      </c>
      <c r="D2284">
        <v>4</v>
      </c>
    </row>
    <row r="2285" spans="1:4" x14ac:dyDescent="0.25">
      <c r="A2285">
        <v>2144</v>
      </c>
      <c r="B2285">
        <v>20</v>
      </c>
      <c r="C2285">
        <v>786</v>
      </c>
      <c r="D2285">
        <v>4</v>
      </c>
    </row>
    <row r="2286" spans="1:4" x14ac:dyDescent="0.25">
      <c r="A2286">
        <v>2145.6</v>
      </c>
      <c r="B2286">
        <v>16</v>
      </c>
      <c r="C2286">
        <v>1800</v>
      </c>
      <c r="D2286">
        <v>2</v>
      </c>
    </row>
    <row r="2287" spans="1:4" x14ac:dyDescent="0.25">
      <c r="A2287">
        <v>2147</v>
      </c>
      <c r="B2287">
        <v>38</v>
      </c>
      <c r="C2287">
        <v>300</v>
      </c>
      <c r="D2287">
        <v>5</v>
      </c>
    </row>
    <row r="2288" spans="1:4" x14ac:dyDescent="0.25">
      <c r="A2288">
        <v>2151.6</v>
      </c>
      <c r="B2288">
        <v>33</v>
      </c>
      <c r="C2288">
        <v>600</v>
      </c>
      <c r="D2288">
        <v>3</v>
      </c>
    </row>
    <row r="2289" spans="1:4" x14ac:dyDescent="0.25">
      <c r="A2289">
        <v>2152.7999999999997</v>
      </c>
      <c r="B2289">
        <v>36</v>
      </c>
      <c r="C2289">
        <v>400</v>
      </c>
      <c r="D2289">
        <v>4</v>
      </c>
    </row>
    <row r="2290" spans="1:4" x14ac:dyDescent="0.25">
      <c r="A2290">
        <v>2156.7000000000003</v>
      </c>
      <c r="B2290">
        <v>13</v>
      </c>
      <c r="C2290">
        <v>2200</v>
      </c>
      <c r="D2290">
        <v>2</v>
      </c>
    </row>
    <row r="2291" spans="1:4" x14ac:dyDescent="0.25">
      <c r="A2291">
        <v>2156.7000000000003</v>
      </c>
      <c r="B2291">
        <v>21</v>
      </c>
      <c r="C2291">
        <v>600</v>
      </c>
      <c r="D2291">
        <v>5</v>
      </c>
    </row>
    <row r="2292" spans="1:4" x14ac:dyDescent="0.25">
      <c r="A2292">
        <v>2160</v>
      </c>
      <c r="B2292">
        <v>27</v>
      </c>
      <c r="C2292">
        <v>750</v>
      </c>
      <c r="D2292">
        <v>3</v>
      </c>
    </row>
    <row r="2293" spans="1:4" x14ac:dyDescent="0.25">
      <c r="A2293">
        <v>2160</v>
      </c>
      <c r="B2293">
        <v>8</v>
      </c>
      <c r="C2293">
        <v>1500</v>
      </c>
      <c r="D2293">
        <v>6</v>
      </c>
    </row>
    <row r="2294" spans="1:4" x14ac:dyDescent="0.25">
      <c r="A2294">
        <v>2160.9</v>
      </c>
      <c r="B2294">
        <v>21</v>
      </c>
      <c r="C2294">
        <v>750</v>
      </c>
      <c r="D2294">
        <v>4</v>
      </c>
    </row>
    <row r="2295" spans="1:4" x14ac:dyDescent="0.25">
      <c r="A2295">
        <v>2162</v>
      </c>
      <c r="B2295">
        <v>23</v>
      </c>
      <c r="C2295">
        <v>676</v>
      </c>
      <c r="D2295">
        <v>4</v>
      </c>
    </row>
    <row r="2296" spans="1:4" x14ac:dyDescent="0.25">
      <c r="A2296">
        <v>2162.3999999999996</v>
      </c>
      <c r="B2296">
        <v>12</v>
      </c>
      <c r="C2296">
        <v>1800</v>
      </c>
      <c r="D2296">
        <v>3</v>
      </c>
    </row>
    <row r="2297" spans="1:4" x14ac:dyDescent="0.25">
      <c r="A2297">
        <v>2166.4</v>
      </c>
      <c r="B2297">
        <v>32</v>
      </c>
      <c r="C2297">
        <v>300</v>
      </c>
      <c r="D2297">
        <v>6</v>
      </c>
    </row>
    <row r="2298" spans="1:4" x14ac:dyDescent="0.25">
      <c r="A2298">
        <v>2169.1999999999998</v>
      </c>
      <c r="B2298">
        <v>34</v>
      </c>
      <c r="C2298">
        <v>586</v>
      </c>
      <c r="D2298">
        <v>3</v>
      </c>
    </row>
    <row r="2299" spans="1:4" x14ac:dyDescent="0.25">
      <c r="A2299">
        <v>2169.6000000000004</v>
      </c>
      <c r="B2299">
        <v>24</v>
      </c>
      <c r="C2299">
        <v>846</v>
      </c>
      <c r="D2299">
        <v>3</v>
      </c>
    </row>
    <row r="2300" spans="1:4" x14ac:dyDescent="0.25">
      <c r="A2300">
        <v>2171.4</v>
      </c>
      <c r="B2300">
        <v>7</v>
      </c>
      <c r="C2300">
        <v>2500</v>
      </c>
      <c r="D2300">
        <v>4</v>
      </c>
    </row>
    <row r="2301" spans="1:4" x14ac:dyDescent="0.25">
      <c r="A2301">
        <v>2172.8000000000002</v>
      </c>
      <c r="B2301">
        <v>8</v>
      </c>
      <c r="C2301">
        <v>1800</v>
      </c>
      <c r="D2301">
        <v>5</v>
      </c>
    </row>
    <row r="2302" spans="1:4" x14ac:dyDescent="0.25">
      <c r="A2302">
        <v>2173.6</v>
      </c>
      <c r="B2302">
        <v>26</v>
      </c>
      <c r="C2302">
        <v>786</v>
      </c>
      <c r="D2302">
        <v>3</v>
      </c>
    </row>
    <row r="2303" spans="1:4" x14ac:dyDescent="0.25">
      <c r="A2303">
        <v>2174.4</v>
      </c>
      <c r="B2303">
        <v>18</v>
      </c>
      <c r="C2303">
        <v>900</v>
      </c>
      <c r="D2303">
        <v>4</v>
      </c>
    </row>
    <row r="2304" spans="1:4" x14ac:dyDescent="0.25">
      <c r="A2304">
        <v>2175.6</v>
      </c>
      <c r="B2304">
        <v>21</v>
      </c>
      <c r="C2304">
        <v>756</v>
      </c>
      <c r="D2304">
        <v>4</v>
      </c>
    </row>
    <row r="2305" spans="1:4" x14ac:dyDescent="0.25">
      <c r="A2305">
        <v>2175.7999999999997</v>
      </c>
      <c r="B2305">
        <v>23</v>
      </c>
      <c r="C2305">
        <v>900</v>
      </c>
      <c r="D2305">
        <v>3</v>
      </c>
    </row>
    <row r="2306" spans="1:4" x14ac:dyDescent="0.25">
      <c r="A2306">
        <v>2178</v>
      </c>
      <c r="B2306">
        <v>10</v>
      </c>
      <c r="C2306">
        <v>2200</v>
      </c>
      <c r="D2306">
        <v>3</v>
      </c>
    </row>
    <row r="2307" spans="1:4" x14ac:dyDescent="0.25">
      <c r="A2307">
        <v>2182.5</v>
      </c>
      <c r="B2307">
        <v>25</v>
      </c>
      <c r="C2307">
        <v>400</v>
      </c>
      <c r="D2307">
        <v>6</v>
      </c>
    </row>
    <row r="2308" spans="1:4" x14ac:dyDescent="0.25">
      <c r="A2308">
        <v>2184</v>
      </c>
      <c r="B2308">
        <v>30</v>
      </c>
      <c r="C2308">
        <v>676</v>
      </c>
      <c r="D2308">
        <v>3</v>
      </c>
    </row>
    <row r="2309" spans="1:4" x14ac:dyDescent="0.25">
      <c r="A2309">
        <v>2186.7999999999997</v>
      </c>
      <c r="B2309">
        <v>14</v>
      </c>
      <c r="C2309">
        <v>1200</v>
      </c>
      <c r="D2309">
        <v>4</v>
      </c>
    </row>
    <row r="2310" spans="1:4" x14ac:dyDescent="0.25">
      <c r="A2310">
        <v>2188.8000000000002</v>
      </c>
      <c r="B2310">
        <v>38</v>
      </c>
      <c r="C2310">
        <v>750</v>
      </c>
      <c r="D2310">
        <v>2</v>
      </c>
    </row>
    <row r="2311" spans="1:4" x14ac:dyDescent="0.25">
      <c r="A2311">
        <v>2188.9</v>
      </c>
      <c r="B2311">
        <v>7</v>
      </c>
      <c r="C2311">
        <v>1800</v>
      </c>
      <c r="D2311">
        <v>6</v>
      </c>
    </row>
    <row r="2312" spans="1:4" x14ac:dyDescent="0.25">
      <c r="A2312">
        <v>2189</v>
      </c>
      <c r="B2312">
        <v>11</v>
      </c>
      <c r="C2312">
        <v>2000</v>
      </c>
      <c r="D2312">
        <v>3</v>
      </c>
    </row>
    <row r="2313" spans="1:4" x14ac:dyDescent="0.25">
      <c r="A2313">
        <v>2190.2999999999997</v>
      </c>
      <c r="B2313">
        <v>21</v>
      </c>
      <c r="C2313">
        <v>991</v>
      </c>
      <c r="D2313">
        <v>3</v>
      </c>
    </row>
    <row r="2314" spans="1:4" x14ac:dyDescent="0.25">
      <c r="A2314">
        <v>2190.2999999999997</v>
      </c>
      <c r="B2314">
        <v>21</v>
      </c>
      <c r="C2314">
        <v>1000</v>
      </c>
      <c r="D2314">
        <v>3</v>
      </c>
    </row>
    <row r="2315" spans="1:4" x14ac:dyDescent="0.25">
      <c r="A2315">
        <v>2192.4</v>
      </c>
      <c r="B2315">
        <v>36</v>
      </c>
      <c r="C2315">
        <v>556</v>
      </c>
      <c r="D2315">
        <v>3</v>
      </c>
    </row>
    <row r="2316" spans="1:4" x14ac:dyDescent="0.25">
      <c r="A2316">
        <v>2192.8000000000002</v>
      </c>
      <c r="B2316">
        <v>8</v>
      </c>
      <c r="C2316">
        <v>2200</v>
      </c>
      <c r="D2316">
        <v>4</v>
      </c>
    </row>
    <row r="2317" spans="1:4" x14ac:dyDescent="0.25">
      <c r="A2317">
        <v>2194.7999999999997</v>
      </c>
      <c r="B2317">
        <v>31</v>
      </c>
      <c r="C2317">
        <v>656</v>
      </c>
      <c r="D2317">
        <v>3</v>
      </c>
    </row>
    <row r="2318" spans="1:4" x14ac:dyDescent="0.25">
      <c r="A2318">
        <v>2196</v>
      </c>
      <c r="B2318">
        <v>15</v>
      </c>
      <c r="C2318">
        <v>900</v>
      </c>
      <c r="D2318">
        <v>5</v>
      </c>
    </row>
    <row r="2319" spans="1:4" x14ac:dyDescent="0.25">
      <c r="A2319">
        <v>2196</v>
      </c>
      <c r="B2319">
        <v>6</v>
      </c>
      <c r="C2319">
        <v>2200</v>
      </c>
      <c r="D2319">
        <v>6</v>
      </c>
    </row>
    <row r="2320" spans="1:4" x14ac:dyDescent="0.25">
      <c r="A2320">
        <v>2196.4</v>
      </c>
      <c r="B2320">
        <v>19</v>
      </c>
      <c r="C2320">
        <v>851</v>
      </c>
      <c r="D2320">
        <v>4</v>
      </c>
    </row>
    <row r="2321" spans="1:4" x14ac:dyDescent="0.25">
      <c r="A2321">
        <v>2196.4</v>
      </c>
      <c r="B2321">
        <v>19</v>
      </c>
      <c r="C2321">
        <v>856</v>
      </c>
      <c r="D2321">
        <v>4</v>
      </c>
    </row>
    <row r="2322" spans="1:4" x14ac:dyDescent="0.25">
      <c r="A2322">
        <v>2197</v>
      </c>
      <c r="B2322">
        <v>13</v>
      </c>
      <c r="C2322">
        <v>856</v>
      </c>
      <c r="D2322">
        <v>6</v>
      </c>
    </row>
    <row r="2323" spans="1:4" x14ac:dyDescent="0.25">
      <c r="A2323">
        <v>2197.5</v>
      </c>
      <c r="B2323">
        <v>25</v>
      </c>
      <c r="C2323">
        <v>626</v>
      </c>
      <c r="D2323">
        <v>4</v>
      </c>
    </row>
    <row r="2324" spans="1:4" x14ac:dyDescent="0.25">
      <c r="A2324">
        <v>2198.3999999999996</v>
      </c>
      <c r="B2324">
        <v>24</v>
      </c>
      <c r="C2324">
        <v>651</v>
      </c>
      <c r="D2324">
        <v>4</v>
      </c>
    </row>
    <row r="2325" spans="1:4" x14ac:dyDescent="0.25">
      <c r="A2325">
        <v>2198.3999999999996</v>
      </c>
      <c r="B2325">
        <v>24</v>
      </c>
      <c r="C2325">
        <v>656</v>
      </c>
      <c r="D2325">
        <v>4</v>
      </c>
    </row>
    <row r="2326" spans="1:4" x14ac:dyDescent="0.25">
      <c r="A2326">
        <v>2202.2000000000003</v>
      </c>
      <c r="B2326">
        <v>26</v>
      </c>
      <c r="C2326">
        <v>600</v>
      </c>
      <c r="D2326">
        <v>4</v>
      </c>
    </row>
    <row r="2327" spans="1:4" x14ac:dyDescent="0.25">
      <c r="A2327">
        <v>2203.5</v>
      </c>
      <c r="B2327">
        <v>39</v>
      </c>
      <c r="C2327">
        <v>300</v>
      </c>
      <c r="D2327">
        <v>5</v>
      </c>
    </row>
    <row r="2328" spans="1:4" x14ac:dyDescent="0.25">
      <c r="A2328">
        <v>2204.3999999999996</v>
      </c>
      <c r="B2328">
        <v>6</v>
      </c>
      <c r="C2328">
        <v>2500</v>
      </c>
      <c r="D2328">
        <v>5</v>
      </c>
    </row>
    <row r="2329" spans="1:4" x14ac:dyDescent="0.25">
      <c r="A2329">
        <v>2212.6</v>
      </c>
      <c r="B2329">
        <v>23</v>
      </c>
      <c r="C2329">
        <v>556</v>
      </c>
      <c r="D2329">
        <v>5</v>
      </c>
    </row>
    <row r="2330" spans="1:4" x14ac:dyDescent="0.25">
      <c r="A2330">
        <v>2213.1</v>
      </c>
      <c r="B2330">
        <v>9</v>
      </c>
      <c r="C2330">
        <v>2500</v>
      </c>
      <c r="D2330">
        <v>3</v>
      </c>
    </row>
    <row r="2331" spans="1:4" x14ac:dyDescent="0.25">
      <c r="A2331">
        <v>2216.8000000000002</v>
      </c>
      <c r="B2331">
        <v>34</v>
      </c>
      <c r="C2331">
        <v>600</v>
      </c>
      <c r="D2331">
        <v>3</v>
      </c>
    </row>
    <row r="2332" spans="1:4" x14ac:dyDescent="0.25">
      <c r="A2332">
        <v>2220</v>
      </c>
      <c r="B2332">
        <v>20</v>
      </c>
      <c r="C2332">
        <v>656</v>
      </c>
      <c r="D2332">
        <v>5</v>
      </c>
    </row>
    <row r="2333" spans="1:4" x14ac:dyDescent="0.25">
      <c r="A2333">
        <v>2220.4</v>
      </c>
      <c r="B2333">
        <v>28</v>
      </c>
      <c r="C2333">
        <v>556</v>
      </c>
      <c r="D2333">
        <v>4</v>
      </c>
    </row>
    <row r="2334" spans="1:4" x14ac:dyDescent="0.25">
      <c r="A2334">
        <v>2223</v>
      </c>
      <c r="B2334">
        <v>18</v>
      </c>
      <c r="C2334">
        <v>1200</v>
      </c>
      <c r="D2334">
        <v>3</v>
      </c>
    </row>
    <row r="2335" spans="1:4" x14ac:dyDescent="0.25">
      <c r="A2335">
        <v>2228</v>
      </c>
      <c r="B2335">
        <v>20</v>
      </c>
      <c r="C2335">
        <v>1500</v>
      </c>
      <c r="D2335">
        <v>2</v>
      </c>
    </row>
    <row r="2336" spans="1:4" x14ac:dyDescent="0.25">
      <c r="A2336">
        <v>2233</v>
      </c>
      <c r="B2336">
        <v>35</v>
      </c>
      <c r="C2336">
        <v>586</v>
      </c>
      <c r="D2336">
        <v>3</v>
      </c>
    </row>
    <row r="2337" spans="1:4" x14ac:dyDescent="0.25">
      <c r="A2337">
        <v>2234.1</v>
      </c>
      <c r="B2337">
        <v>33</v>
      </c>
      <c r="C2337">
        <v>300</v>
      </c>
      <c r="D2337">
        <v>6</v>
      </c>
    </row>
    <row r="2338" spans="1:4" x14ac:dyDescent="0.25">
      <c r="A2338">
        <v>2238.6</v>
      </c>
      <c r="B2338">
        <v>21</v>
      </c>
      <c r="C2338">
        <v>626</v>
      </c>
      <c r="D2338">
        <v>5</v>
      </c>
    </row>
    <row r="2339" spans="1:4" x14ac:dyDescent="0.25">
      <c r="A2339">
        <v>2240</v>
      </c>
      <c r="B2339">
        <v>28</v>
      </c>
      <c r="C2339">
        <v>750</v>
      </c>
      <c r="D2339">
        <v>3</v>
      </c>
    </row>
    <row r="2340" spans="1:4" x14ac:dyDescent="0.25">
      <c r="A2340">
        <v>2241</v>
      </c>
      <c r="B2340">
        <v>18</v>
      </c>
      <c r="C2340">
        <v>600</v>
      </c>
      <c r="D2340">
        <v>6</v>
      </c>
    </row>
    <row r="2341" spans="1:4" x14ac:dyDescent="0.25">
      <c r="A2341">
        <v>2241.6</v>
      </c>
      <c r="B2341">
        <v>16</v>
      </c>
      <c r="C2341">
        <v>851</v>
      </c>
      <c r="D2341">
        <v>5</v>
      </c>
    </row>
    <row r="2342" spans="1:4" x14ac:dyDescent="0.25">
      <c r="A2342">
        <v>2241.6</v>
      </c>
      <c r="B2342">
        <v>16</v>
      </c>
      <c r="C2342">
        <v>856</v>
      </c>
      <c r="D2342">
        <v>5</v>
      </c>
    </row>
    <row r="2343" spans="1:4" x14ac:dyDescent="0.25">
      <c r="A2343">
        <v>2242</v>
      </c>
      <c r="B2343">
        <v>19</v>
      </c>
      <c r="C2343">
        <v>876</v>
      </c>
      <c r="D2343">
        <v>4</v>
      </c>
    </row>
    <row r="2344" spans="1:4" x14ac:dyDescent="0.25">
      <c r="A2344">
        <v>2246.4</v>
      </c>
      <c r="B2344">
        <v>39</v>
      </c>
      <c r="C2344">
        <v>750</v>
      </c>
      <c r="D2344">
        <v>2</v>
      </c>
    </row>
    <row r="2345" spans="1:4" x14ac:dyDescent="0.25">
      <c r="A2345">
        <v>2246.4</v>
      </c>
      <c r="B2345">
        <v>18</v>
      </c>
      <c r="C2345">
        <v>750</v>
      </c>
      <c r="D2345">
        <v>5</v>
      </c>
    </row>
    <row r="2346" spans="1:4" x14ac:dyDescent="0.25">
      <c r="A2346">
        <v>2247</v>
      </c>
      <c r="B2346">
        <v>15</v>
      </c>
      <c r="C2346">
        <v>2000</v>
      </c>
      <c r="D2346">
        <v>2</v>
      </c>
    </row>
    <row r="2347" spans="1:4" x14ac:dyDescent="0.25">
      <c r="A2347">
        <v>2247</v>
      </c>
      <c r="B2347">
        <v>10</v>
      </c>
      <c r="C2347">
        <v>1200</v>
      </c>
      <c r="D2347">
        <v>6</v>
      </c>
    </row>
    <row r="2348" spans="1:4" x14ac:dyDescent="0.25">
      <c r="A2348">
        <v>2248.4</v>
      </c>
      <c r="B2348">
        <v>14</v>
      </c>
      <c r="C2348">
        <v>991</v>
      </c>
      <c r="D2348">
        <v>5</v>
      </c>
    </row>
    <row r="2349" spans="1:4" x14ac:dyDescent="0.25">
      <c r="A2349">
        <v>2248.4</v>
      </c>
      <c r="B2349">
        <v>14</v>
      </c>
      <c r="C2349">
        <v>1000</v>
      </c>
      <c r="D2349">
        <v>5</v>
      </c>
    </row>
    <row r="2350" spans="1:4" x14ac:dyDescent="0.25">
      <c r="A2350">
        <v>2251.2000000000003</v>
      </c>
      <c r="B2350">
        <v>21</v>
      </c>
      <c r="C2350">
        <v>786</v>
      </c>
      <c r="D2350">
        <v>4</v>
      </c>
    </row>
    <row r="2351" spans="1:4" x14ac:dyDescent="0.25">
      <c r="A2351">
        <v>2252.7000000000003</v>
      </c>
      <c r="B2351">
        <v>9</v>
      </c>
      <c r="C2351">
        <v>2000</v>
      </c>
      <c r="D2351">
        <v>4</v>
      </c>
    </row>
    <row r="2352" spans="1:4" x14ac:dyDescent="0.25">
      <c r="A2352">
        <v>2253.2999999999997</v>
      </c>
      <c r="B2352">
        <v>37</v>
      </c>
      <c r="C2352">
        <v>556</v>
      </c>
      <c r="D2352">
        <v>3</v>
      </c>
    </row>
    <row r="2353" spans="1:4" x14ac:dyDescent="0.25">
      <c r="A2353">
        <v>2255.8999999999996</v>
      </c>
      <c r="B2353">
        <v>17</v>
      </c>
      <c r="C2353">
        <v>986</v>
      </c>
      <c r="D2353">
        <v>4</v>
      </c>
    </row>
    <row r="2354" spans="1:4" x14ac:dyDescent="0.25">
      <c r="A2354">
        <v>2255.8999999999996</v>
      </c>
      <c r="B2354">
        <v>17</v>
      </c>
      <c r="C2354">
        <v>1000</v>
      </c>
      <c r="D2354">
        <v>4</v>
      </c>
    </row>
    <row r="2355" spans="1:4" x14ac:dyDescent="0.25">
      <c r="A2355">
        <v>2256</v>
      </c>
      <c r="B2355">
        <v>24</v>
      </c>
      <c r="C2355">
        <v>676</v>
      </c>
      <c r="D2355">
        <v>4</v>
      </c>
    </row>
    <row r="2356" spans="1:4" x14ac:dyDescent="0.25">
      <c r="A2356">
        <v>2256.7999999999997</v>
      </c>
      <c r="B2356">
        <v>31</v>
      </c>
      <c r="C2356">
        <v>676</v>
      </c>
      <c r="D2356">
        <v>3</v>
      </c>
    </row>
    <row r="2357" spans="1:4" x14ac:dyDescent="0.25">
      <c r="A2357">
        <v>2257.1999999999998</v>
      </c>
      <c r="B2357">
        <v>27</v>
      </c>
      <c r="C2357">
        <v>786</v>
      </c>
      <c r="D2357">
        <v>3</v>
      </c>
    </row>
    <row r="2358" spans="1:4" x14ac:dyDescent="0.25">
      <c r="A2358">
        <v>2259.4</v>
      </c>
      <c r="B2358">
        <v>22</v>
      </c>
      <c r="C2358">
        <v>600</v>
      </c>
      <c r="D2358">
        <v>5</v>
      </c>
    </row>
    <row r="2359" spans="1:4" x14ac:dyDescent="0.25">
      <c r="A2359">
        <v>2260</v>
      </c>
      <c r="B2359">
        <v>25</v>
      </c>
      <c r="C2359">
        <v>846</v>
      </c>
      <c r="D2359">
        <v>3</v>
      </c>
    </row>
    <row r="2360" spans="1:4" x14ac:dyDescent="0.25">
      <c r="A2360">
        <v>2260</v>
      </c>
      <c r="B2360">
        <v>40</v>
      </c>
      <c r="C2360">
        <v>300</v>
      </c>
      <c r="D2360">
        <v>5</v>
      </c>
    </row>
    <row r="2361" spans="1:4" x14ac:dyDescent="0.25">
      <c r="A2361">
        <v>2263.5</v>
      </c>
      <c r="B2361">
        <v>15</v>
      </c>
      <c r="C2361">
        <v>750</v>
      </c>
      <c r="D2361">
        <v>6</v>
      </c>
    </row>
    <row r="2362" spans="1:4" x14ac:dyDescent="0.25">
      <c r="A2362">
        <v>2263.8000000000002</v>
      </c>
      <c r="B2362">
        <v>22</v>
      </c>
      <c r="C2362">
        <v>750</v>
      </c>
      <c r="D2362">
        <v>4</v>
      </c>
    </row>
    <row r="2363" spans="1:4" x14ac:dyDescent="0.25">
      <c r="A2363">
        <v>2265.6</v>
      </c>
      <c r="B2363">
        <v>32</v>
      </c>
      <c r="C2363">
        <v>656</v>
      </c>
      <c r="D2363">
        <v>3</v>
      </c>
    </row>
    <row r="2364" spans="1:4" x14ac:dyDescent="0.25">
      <c r="A2364">
        <v>2265.6000000000004</v>
      </c>
      <c r="B2364">
        <v>12</v>
      </c>
      <c r="C2364">
        <v>1200</v>
      </c>
      <c r="D2364">
        <v>5</v>
      </c>
    </row>
    <row r="2365" spans="1:4" x14ac:dyDescent="0.25">
      <c r="A2365">
        <v>2266</v>
      </c>
      <c r="B2365">
        <v>10</v>
      </c>
      <c r="C2365">
        <v>1800</v>
      </c>
      <c r="D2365">
        <v>4</v>
      </c>
    </row>
    <row r="2366" spans="1:4" x14ac:dyDescent="0.25">
      <c r="A2366">
        <v>2269.7999999999997</v>
      </c>
      <c r="B2366">
        <v>26</v>
      </c>
      <c r="C2366">
        <v>400</v>
      </c>
      <c r="D2366">
        <v>6</v>
      </c>
    </row>
    <row r="2367" spans="1:4" x14ac:dyDescent="0.25">
      <c r="A2367">
        <v>2270.3999999999996</v>
      </c>
      <c r="B2367">
        <v>24</v>
      </c>
      <c r="C2367">
        <v>900</v>
      </c>
      <c r="D2367">
        <v>3</v>
      </c>
    </row>
    <row r="2368" spans="1:4" x14ac:dyDescent="0.25">
      <c r="A2368">
        <v>2278.5</v>
      </c>
      <c r="B2368">
        <v>15</v>
      </c>
      <c r="C2368">
        <v>1500</v>
      </c>
      <c r="D2368">
        <v>3</v>
      </c>
    </row>
    <row r="2369" spans="1:4" x14ac:dyDescent="0.25">
      <c r="A2369">
        <v>2279.1999999999998</v>
      </c>
      <c r="B2369">
        <v>22</v>
      </c>
      <c r="C2369">
        <v>756</v>
      </c>
      <c r="D2369">
        <v>4</v>
      </c>
    </row>
    <row r="2370" spans="1:4" x14ac:dyDescent="0.25">
      <c r="A2370">
        <v>2279.6999999999998</v>
      </c>
      <c r="B2370">
        <v>17</v>
      </c>
      <c r="C2370">
        <v>1800</v>
      </c>
      <c r="D2370">
        <v>2</v>
      </c>
    </row>
    <row r="2371" spans="1:4" x14ac:dyDescent="0.25">
      <c r="A2371">
        <v>2282</v>
      </c>
      <c r="B2371">
        <v>35</v>
      </c>
      <c r="C2371">
        <v>600</v>
      </c>
      <c r="D2371">
        <v>3</v>
      </c>
    </row>
    <row r="2372" spans="1:4" x14ac:dyDescent="0.25">
      <c r="A2372">
        <v>2284.7999999999997</v>
      </c>
      <c r="B2372">
        <v>7</v>
      </c>
      <c r="C2372">
        <v>2200</v>
      </c>
      <c r="D2372">
        <v>5</v>
      </c>
    </row>
    <row r="2373" spans="1:4" x14ac:dyDescent="0.25">
      <c r="A2373">
        <v>2285.4</v>
      </c>
      <c r="B2373">
        <v>26</v>
      </c>
      <c r="C2373">
        <v>626</v>
      </c>
      <c r="D2373">
        <v>4</v>
      </c>
    </row>
    <row r="2374" spans="1:4" x14ac:dyDescent="0.25">
      <c r="A2374">
        <v>2286.9</v>
      </c>
      <c r="B2374">
        <v>27</v>
      </c>
      <c r="C2374">
        <v>600</v>
      </c>
      <c r="D2374">
        <v>4</v>
      </c>
    </row>
    <row r="2375" spans="1:4" x14ac:dyDescent="0.25">
      <c r="A2375">
        <v>2290</v>
      </c>
      <c r="B2375">
        <v>25</v>
      </c>
      <c r="C2375">
        <v>651</v>
      </c>
      <c r="D2375">
        <v>4</v>
      </c>
    </row>
    <row r="2376" spans="1:4" x14ac:dyDescent="0.25">
      <c r="A2376">
        <v>2290</v>
      </c>
      <c r="B2376">
        <v>25</v>
      </c>
      <c r="C2376">
        <v>656</v>
      </c>
      <c r="D2376">
        <v>4</v>
      </c>
    </row>
    <row r="2377" spans="1:4" x14ac:dyDescent="0.25">
      <c r="A2377">
        <v>2290.8000000000002</v>
      </c>
      <c r="B2377">
        <v>12</v>
      </c>
      <c r="C2377">
        <v>2500</v>
      </c>
      <c r="D2377">
        <v>2</v>
      </c>
    </row>
    <row r="2378" spans="1:4" x14ac:dyDescent="0.25">
      <c r="A2378">
        <v>2293.2000000000003</v>
      </c>
      <c r="B2378">
        <v>13</v>
      </c>
      <c r="C2378">
        <v>900</v>
      </c>
      <c r="D2378">
        <v>6</v>
      </c>
    </row>
    <row r="2379" spans="1:4" x14ac:dyDescent="0.25">
      <c r="A2379">
        <v>2294.6</v>
      </c>
      <c r="B2379">
        <v>22</v>
      </c>
      <c r="C2379">
        <v>1000</v>
      </c>
      <c r="D2379">
        <v>3</v>
      </c>
    </row>
    <row r="2380" spans="1:4" x14ac:dyDescent="0.25">
      <c r="A2380">
        <v>2295.1999999999998</v>
      </c>
      <c r="B2380">
        <v>19</v>
      </c>
      <c r="C2380">
        <v>900</v>
      </c>
      <c r="D2380">
        <v>4</v>
      </c>
    </row>
    <row r="2381" spans="1:4" x14ac:dyDescent="0.25">
      <c r="A2381">
        <v>2296.8000000000002</v>
      </c>
      <c r="B2381">
        <v>12</v>
      </c>
      <c r="C2381">
        <v>1500</v>
      </c>
      <c r="D2381">
        <v>4</v>
      </c>
    </row>
    <row r="2382" spans="1:4" x14ac:dyDescent="0.25">
      <c r="A2382">
        <v>2299.6999999999998</v>
      </c>
      <c r="B2382">
        <v>29</v>
      </c>
      <c r="C2382">
        <v>556</v>
      </c>
      <c r="D2382">
        <v>4</v>
      </c>
    </row>
    <row r="2383" spans="1:4" x14ac:dyDescent="0.25">
      <c r="A2383">
        <v>2301.8000000000002</v>
      </c>
      <c r="B2383">
        <v>34</v>
      </c>
      <c r="C2383">
        <v>300</v>
      </c>
      <c r="D2383">
        <v>6</v>
      </c>
    </row>
    <row r="2384" spans="1:4" x14ac:dyDescent="0.25">
      <c r="A2384">
        <v>2304</v>
      </c>
      <c r="B2384">
        <v>40</v>
      </c>
      <c r="C2384">
        <v>750</v>
      </c>
      <c r="D2384">
        <v>2</v>
      </c>
    </row>
    <row r="2385" spans="1:4" x14ac:dyDescent="0.25">
      <c r="A2385">
        <v>2304</v>
      </c>
      <c r="B2385">
        <v>10</v>
      </c>
      <c r="C2385">
        <v>1500</v>
      </c>
      <c r="D2385">
        <v>5</v>
      </c>
    </row>
    <row r="2386" spans="1:4" x14ac:dyDescent="0.25">
      <c r="A2386">
        <v>2308.8000000000002</v>
      </c>
      <c r="B2386">
        <v>24</v>
      </c>
      <c r="C2386">
        <v>556</v>
      </c>
      <c r="D2386">
        <v>5</v>
      </c>
    </row>
    <row r="2387" spans="1:4" x14ac:dyDescent="0.25">
      <c r="A2387">
        <v>2312</v>
      </c>
      <c r="B2387">
        <v>20</v>
      </c>
      <c r="C2387">
        <v>851</v>
      </c>
      <c r="D2387">
        <v>4</v>
      </c>
    </row>
    <row r="2388" spans="1:4" x14ac:dyDescent="0.25">
      <c r="A2388">
        <v>2312</v>
      </c>
      <c r="B2388">
        <v>20</v>
      </c>
      <c r="C2388">
        <v>856</v>
      </c>
      <c r="D2388">
        <v>4</v>
      </c>
    </row>
    <row r="2389" spans="1:4" x14ac:dyDescent="0.25">
      <c r="A2389">
        <v>2314.8000000000002</v>
      </c>
      <c r="B2389">
        <v>12</v>
      </c>
      <c r="C2389">
        <v>1000</v>
      </c>
      <c r="D2389">
        <v>6</v>
      </c>
    </row>
    <row r="2390" spans="1:4" x14ac:dyDescent="0.25">
      <c r="A2390">
        <v>2316.5</v>
      </c>
      <c r="B2390">
        <v>41</v>
      </c>
      <c r="C2390">
        <v>300</v>
      </c>
      <c r="D2390">
        <v>5</v>
      </c>
    </row>
    <row r="2391" spans="1:4" x14ac:dyDescent="0.25">
      <c r="A2391">
        <v>2320</v>
      </c>
      <c r="B2391">
        <v>29</v>
      </c>
      <c r="C2391">
        <v>750</v>
      </c>
      <c r="D2391">
        <v>3</v>
      </c>
    </row>
    <row r="2392" spans="1:4" x14ac:dyDescent="0.25">
      <c r="A2392">
        <v>2322.6</v>
      </c>
      <c r="B2392">
        <v>14</v>
      </c>
      <c r="C2392">
        <v>2200</v>
      </c>
      <c r="D2392">
        <v>2</v>
      </c>
    </row>
    <row r="2393" spans="1:4" x14ac:dyDescent="0.25">
      <c r="A2393">
        <v>2329.6</v>
      </c>
      <c r="B2393">
        <v>32</v>
      </c>
      <c r="C2393">
        <v>676</v>
      </c>
      <c r="D2393">
        <v>3</v>
      </c>
    </row>
    <row r="2394" spans="1:4" x14ac:dyDescent="0.25">
      <c r="A2394">
        <v>2331</v>
      </c>
      <c r="B2394">
        <v>21</v>
      </c>
      <c r="C2394">
        <v>656</v>
      </c>
      <c r="D2394">
        <v>5</v>
      </c>
    </row>
    <row r="2395" spans="1:4" x14ac:dyDescent="0.25">
      <c r="A2395">
        <v>2336.4</v>
      </c>
      <c r="B2395">
        <v>33</v>
      </c>
      <c r="C2395">
        <v>656</v>
      </c>
      <c r="D2395">
        <v>3</v>
      </c>
    </row>
    <row r="2396" spans="1:4" x14ac:dyDescent="0.25">
      <c r="A2396">
        <v>2339.4</v>
      </c>
      <c r="B2396">
        <v>21</v>
      </c>
      <c r="C2396">
        <v>1500</v>
      </c>
      <c r="D2396">
        <v>2</v>
      </c>
    </row>
    <row r="2397" spans="1:4" x14ac:dyDescent="0.25">
      <c r="A2397">
        <v>2340.7999999999997</v>
      </c>
      <c r="B2397">
        <v>28</v>
      </c>
      <c r="C2397">
        <v>786</v>
      </c>
      <c r="D2397">
        <v>3</v>
      </c>
    </row>
    <row r="2398" spans="1:4" x14ac:dyDescent="0.25">
      <c r="A2398">
        <v>2342.4</v>
      </c>
      <c r="B2398">
        <v>16</v>
      </c>
      <c r="C2398">
        <v>900</v>
      </c>
      <c r="D2398">
        <v>5</v>
      </c>
    </row>
    <row r="2399" spans="1:4" x14ac:dyDescent="0.25">
      <c r="A2399">
        <v>2342.6</v>
      </c>
      <c r="B2399">
        <v>13</v>
      </c>
      <c r="C2399">
        <v>1800</v>
      </c>
      <c r="D2399">
        <v>3</v>
      </c>
    </row>
    <row r="2400" spans="1:4" x14ac:dyDescent="0.25">
      <c r="A2400">
        <v>2343</v>
      </c>
      <c r="B2400">
        <v>15</v>
      </c>
      <c r="C2400">
        <v>1200</v>
      </c>
      <c r="D2400">
        <v>4</v>
      </c>
    </row>
    <row r="2401" spans="1:4" x14ac:dyDescent="0.25">
      <c r="A2401">
        <v>2345.1999999999998</v>
      </c>
      <c r="B2401">
        <v>22</v>
      </c>
      <c r="C2401">
        <v>626</v>
      </c>
      <c r="D2401">
        <v>5</v>
      </c>
    </row>
    <row r="2402" spans="1:4" x14ac:dyDescent="0.25">
      <c r="A2402">
        <v>2346.5</v>
      </c>
      <c r="B2402">
        <v>19</v>
      </c>
      <c r="C2402">
        <v>1200</v>
      </c>
      <c r="D2402">
        <v>3</v>
      </c>
    </row>
    <row r="2403" spans="1:4" x14ac:dyDescent="0.25">
      <c r="A2403">
        <v>2347.2000000000003</v>
      </c>
      <c r="B2403">
        <v>36</v>
      </c>
      <c r="C2403">
        <v>600</v>
      </c>
      <c r="D2403">
        <v>3</v>
      </c>
    </row>
    <row r="2404" spans="1:4" x14ac:dyDescent="0.25">
      <c r="A2404">
        <v>2350</v>
      </c>
      <c r="B2404">
        <v>25</v>
      </c>
      <c r="C2404">
        <v>676</v>
      </c>
      <c r="D2404">
        <v>4</v>
      </c>
    </row>
    <row r="2405" spans="1:4" x14ac:dyDescent="0.25">
      <c r="A2405">
        <v>2357.1</v>
      </c>
      <c r="B2405">
        <v>27</v>
      </c>
      <c r="C2405">
        <v>400</v>
      </c>
      <c r="D2405">
        <v>6</v>
      </c>
    </row>
    <row r="2406" spans="1:4" x14ac:dyDescent="0.25">
      <c r="A2406">
        <v>2358.4</v>
      </c>
      <c r="B2406">
        <v>22</v>
      </c>
      <c r="C2406">
        <v>786</v>
      </c>
      <c r="D2406">
        <v>4</v>
      </c>
    </row>
    <row r="2407" spans="1:4" x14ac:dyDescent="0.25">
      <c r="A2407">
        <v>2360</v>
      </c>
      <c r="B2407">
        <v>20</v>
      </c>
      <c r="C2407">
        <v>876</v>
      </c>
      <c r="D2407">
        <v>4</v>
      </c>
    </row>
    <row r="2408" spans="1:4" x14ac:dyDescent="0.25">
      <c r="A2408">
        <v>2361.6</v>
      </c>
      <c r="B2408">
        <v>41</v>
      </c>
      <c r="C2408">
        <v>750</v>
      </c>
      <c r="D2408">
        <v>2</v>
      </c>
    </row>
    <row r="2409" spans="1:4" x14ac:dyDescent="0.25">
      <c r="A2409">
        <v>2362.1</v>
      </c>
      <c r="B2409">
        <v>23</v>
      </c>
      <c r="C2409">
        <v>600</v>
      </c>
      <c r="D2409">
        <v>5</v>
      </c>
    </row>
    <row r="2410" spans="1:4" x14ac:dyDescent="0.25">
      <c r="A2410">
        <v>2365</v>
      </c>
      <c r="B2410">
        <v>25</v>
      </c>
      <c r="C2410">
        <v>900</v>
      </c>
      <c r="D2410">
        <v>3</v>
      </c>
    </row>
    <row r="2411" spans="1:4" x14ac:dyDescent="0.25">
      <c r="A2411">
        <v>2365.5</v>
      </c>
      <c r="B2411">
        <v>19</v>
      </c>
      <c r="C2411">
        <v>600</v>
      </c>
      <c r="D2411">
        <v>6</v>
      </c>
    </row>
    <row r="2412" spans="1:4" x14ac:dyDescent="0.25">
      <c r="A2412">
        <v>2366</v>
      </c>
      <c r="B2412">
        <v>14</v>
      </c>
      <c r="C2412">
        <v>856</v>
      </c>
      <c r="D2412">
        <v>6</v>
      </c>
    </row>
    <row r="2413" spans="1:4" x14ac:dyDescent="0.25">
      <c r="A2413">
        <v>2366.7000000000003</v>
      </c>
      <c r="B2413">
        <v>23</v>
      </c>
      <c r="C2413">
        <v>750</v>
      </c>
      <c r="D2413">
        <v>4</v>
      </c>
    </row>
    <row r="2414" spans="1:4" x14ac:dyDescent="0.25">
      <c r="A2414">
        <v>2369.5</v>
      </c>
      <c r="B2414">
        <v>35</v>
      </c>
      <c r="C2414">
        <v>300</v>
      </c>
      <c r="D2414">
        <v>6</v>
      </c>
    </row>
    <row r="2415" spans="1:4" x14ac:dyDescent="0.25">
      <c r="A2415">
        <v>2371.1999999999998</v>
      </c>
      <c r="B2415">
        <v>19</v>
      </c>
      <c r="C2415">
        <v>750</v>
      </c>
      <c r="D2415">
        <v>5</v>
      </c>
    </row>
    <row r="2416" spans="1:4" x14ac:dyDescent="0.25">
      <c r="A2416">
        <v>2371.6</v>
      </c>
      <c r="B2416">
        <v>28</v>
      </c>
      <c r="C2416">
        <v>600</v>
      </c>
      <c r="D2416">
        <v>4</v>
      </c>
    </row>
    <row r="2417" spans="1:4" x14ac:dyDescent="0.25">
      <c r="A2417">
        <v>2373</v>
      </c>
      <c r="B2417">
        <v>42</v>
      </c>
      <c r="C2417">
        <v>300</v>
      </c>
      <c r="D2417">
        <v>5</v>
      </c>
    </row>
    <row r="2418" spans="1:4" x14ac:dyDescent="0.25">
      <c r="A2418">
        <v>2373.3000000000002</v>
      </c>
      <c r="B2418">
        <v>27</v>
      </c>
      <c r="C2418">
        <v>626</v>
      </c>
      <c r="D2418">
        <v>4</v>
      </c>
    </row>
    <row r="2419" spans="1:4" x14ac:dyDescent="0.25">
      <c r="A2419">
        <v>2378.6</v>
      </c>
      <c r="B2419">
        <v>7</v>
      </c>
      <c r="C2419">
        <v>2000</v>
      </c>
      <c r="D2419">
        <v>6</v>
      </c>
    </row>
    <row r="2420" spans="1:4" x14ac:dyDescent="0.25">
      <c r="A2420">
        <v>2381.6</v>
      </c>
      <c r="B2420">
        <v>26</v>
      </c>
      <c r="C2420">
        <v>651</v>
      </c>
      <c r="D2420">
        <v>4</v>
      </c>
    </row>
    <row r="2421" spans="1:4" x14ac:dyDescent="0.25">
      <c r="A2421">
        <v>2381.6</v>
      </c>
      <c r="B2421">
        <v>26</v>
      </c>
      <c r="C2421">
        <v>656</v>
      </c>
      <c r="D2421">
        <v>4</v>
      </c>
    </row>
    <row r="2422" spans="1:4" x14ac:dyDescent="0.25">
      <c r="A2422">
        <v>2381.6999999999998</v>
      </c>
      <c r="B2422">
        <v>17</v>
      </c>
      <c r="C2422">
        <v>851</v>
      </c>
      <c r="D2422">
        <v>5</v>
      </c>
    </row>
    <row r="2423" spans="1:4" x14ac:dyDescent="0.25">
      <c r="A2423">
        <v>2381.6999999999998</v>
      </c>
      <c r="B2423">
        <v>17</v>
      </c>
      <c r="C2423">
        <v>856</v>
      </c>
      <c r="D2423">
        <v>5</v>
      </c>
    </row>
    <row r="2424" spans="1:4" x14ac:dyDescent="0.25">
      <c r="A2424">
        <v>2382.7999999999997</v>
      </c>
      <c r="B2424">
        <v>23</v>
      </c>
      <c r="C2424">
        <v>756</v>
      </c>
      <c r="D2424">
        <v>4</v>
      </c>
    </row>
    <row r="2425" spans="1:4" x14ac:dyDescent="0.25">
      <c r="A2425">
        <v>2388</v>
      </c>
      <c r="B2425">
        <v>12</v>
      </c>
      <c r="C2425">
        <v>2000</v>
      </c>
      <c r="D2425">
        <v>3</v>
      </c>
    </row>
    <row r="2426" spans="1:4" x14ac:dyDescent="0.25">
      <c r="A2426">
        <v>2388.6</v>
      </c>
      <c r="B2426">
        <v>18</v>
      </c>
      <c r="C2426">
        <v>986</v>
      </c>
      <c r="D2426">
        <v>4</v>
      </c>
    </row>
    <row r="2427" spans="1:4" x14ac:dyDescent="0.25">
      <c r="A2427">
        <v>2388.6</v>
      </c>
      <c r="B2427">
        <v>18</v>
      </c>
      <c r="C2427">
        <v>1000</v>
      </c>
      <c r="D2427">
        <v>4</v>
      </c>
    </row>
    <row r="2428" spans="1:4" x14ac:dyDescent="0.25">
      <c r="A2428">
        <v>2392</v>
      </c>
      <c r="B2428">
        <v>8</v>
      </c>
      <c r="C2428">
        <v>2000</v>
      </c>
      <c r="D2428">
        <v>5</v>
      </c>
    </row>
    <row r="2429" spans="1:4" x14ac:dyDescent="0.25">
      <c r="A2429">
        <v>2395.8000000000002</v>
      </c>
      <c r="B2429">
        <v>11</v>
      </c>
      <c r="C2429">
        <v>2200</v>
      </c>
      <c r="D2429">
        <v>3</v>
      </c>
    </row>
    <row r="2430" spans="1:4" x14ac:dyDescent="0.25">
      <c r="A2430">
        <v>2396.8000000000002</v>
      </c>
      <c r="B2430">
        <v>16</v>
      </c>
      <c r="C2430">
        <v>2000</v>
      </c>
      <c r="D2430">
        <v>2</v>
      </c>
    </row>
    <row r="2431" spans="1:4" x14ac:dyDescent="0.25">
      <c r="A2431">
        <v>2398.9</v>
      </c>
      <c r="B2431">
        <v>23</v>
      </c>
      <c r="C2431">
        <v>1000</v>
      </c>
      <c r="D2431">
        <v>3</v>
      </c>
    </row>
    <row r="2432" spans="1:4" x14ac:dyDescent="0.25">
      <c r="A2432">
        <v>2400</v>
      </c>
      <c r="B2432">
        <v>30</v>
      </c>
      <c r="C2432">
        <v>750</v>
      </c>
      <c r="D2432">
        <v>3</v>
      </c>
    </row>
    <row r="2433" spans="1:4" x14ac:dyDescent="0.25">
      <c r="A2433">
        <v>2402.4</v>
      </c>
      <c r="B2433">
        <v>33</v>
      </c>
      <c r="C2433">
        <v>676</v>
      </c>
      <c r="D2433">
        <v>3</v>
      </c>
    </row>
    <row r="2434" spans="1:4" x14ac:dyDescent="0.25">
      <c r="A2434">
        <v>2405</v>
      </c>
      <c r="B2434">
        <v>25</v>
      </c>
      <c r="C2434">
        <v>556</v>
      </c>
      <c r="D2434">
        <v>5</v>
      </c>
    </row>
    <row r="2435" spans="1:4" x14ac:dyDescent="0.25">
      <c r="A2435">
        <v>2407.1999999999998</v>
      </c>
      <c r="B2435">
        <v>34</v>
      </c>
      <c r="C2435">
        <v>656</v>
      </c>
      <c r="D2435">
        <v>3</v>
      </c>
    </row>
    <row r="2436" spans="1:4" x14ac:dyDescent="0.25">
      <c r="A2436">
        <v>2409</v>
      </c>
      <c r="B2436">
        <v>15</v>
      </c>
      <c r="C2436">
        <v>991</v>
      </c>
      <c r="D2436">
        <v>5</v>
      </c>
    </row>
    <row r="2437" spans="1:4" x14ac:dyDescent="0.25">
      <c r="A2437">
        <v>2409</v>
      </c>
      <c r="B2437">
        <v>15</v>
      </c>
      <c r="C2437">
        <v>1000</v>
      </c>
      <c r="D2437">
        <v>5</v>
      </c>
    </row>
    <row r="2438" spans="1:4" x14ac:dyDescent="0.25">
      <c r="A2438">
        <v>2412.4</v>
      </c>
      <c r="B2438">
        <v>37</v>
      </c>
      <c r="C2438">
        <v>600</v>
      </c>
      <c r="D2438">
        <v>3</v>
      </c>
    </row>
    <row r="2439" spans="1:4" x14ac:dyDescent="0.25">
      <c r="A2439">
        <v>2413.7999999999997</v>
      </c>
      <c r="B2439">
        <v>18</v>
      </c>
      <c r="C2439">
        <v>1800</v>
      </c>
      <c r="D2439">
        <v>2</v>
      </c>
    </row>
    <row r="2440" spans="1:4" x14ac:dyDescent="0.25">
      <c r="A2440">
        <v>2414.4</v>
      </c>
      <c r="B2440">
        <v>16</v>
      </c>
      <c r="C2440">
        <v>750</v>
      </c>
      <c r="D2440">
        <v>6</v>
      </c>
    </row>
    <row r="2441" spans="1:4" x14ac:dyDescent="0.25">
      <c r="A2441">
        <v>2416</v>
      </c>
      <c r="B2441">
        <v>20</v>
      </c>
      <c r="C2441">
        <v>900</v>
      </c>
      <c r="D2441">
        <v>4</v>
      </c>
    </row>
    <row r="2442" spans="1:4" x14ac:dyDescent="0.25">
      <c r="A2442">
        <v>2419.2000000000003</v>
      </c>
      <c r="B2442">
        <v>42</v>
      </c>
      <c r="C2442">
        <v>750</v>
      </c>
      <c r="D2442">
        <v>2</v>
      </c>
    </row>
    <row r="2443" spans="1:4" x14ac:dyDescent="0.25">
      <c r="A2443">
        <v>2420.3999999999996</v>
      </c>
      <c r="B2443">
        <v>6</v>
      </c>
      <c r="C2443">
        <v>2500</v>
      </c>
      <c r="D2443">
        <v>6</v>
      </c>
    </row>
    <row r="2444" spans="1:4" x14ac:dyDescent="0.25">
      <c r="A2444">
        <v>2424.3999999999996</v>
      </c>
      <c r="B2444">
        <v>29</v>
      </c>
      <c r="C2444">
        <v>786</v>
      </c>
      <c r="D2444">
        <v>3</v>
      </c>
    </row>
    <row r="2445" spans="1:4" x14ac:dyDescent="0.25">
      <c r="A2445">
        <v>2429.5</v>
      </c>
      <c r="B2445">
        <v>43</v>
      </c>
      <c r="C2445">
        <v>300</v>
      </c>
      <c r="D2445">
        <v>5</v>
      </c>
    </row>
    <row r="2446" spans="1:4" x14ac:dyDescent="0.25">
      <c r="A2446">
        <v>2430</v>
      </c>
      <c r="B2446">
        <v>9</v>
      </c>
      <c r="C2446">
        <v>1500</v>
      </c>
      <c r="D2446">
        <v>6</v>
      </c>
    </row>
    <row r="2447" spans="1:4" x14ac:dyDescent="0.25">
      <c r="A2447">
        <v>2430.4</v>
      </c>
      <c r="B2447">
        <v>16</v>
      </c>
      <c r="C2447">
        <v>1500</v>
      </c>
      <c r="D2447">
        <v>3</v>
      </c>
    </row>
    <row r="2448" spans="1:4" x14ac:dyDescent="0.25">
      <c r="A2448">
        <v>2437.2000000000003</v>
      </c>
      <c r="B2448">
        <v>36</v>
      </c>
      <c r="C2448">
        <v>300</v>
      </c>
      <c r="D2448">
        <v>6</v>
      </c>
    </row>
    <row r="2449" spans="1:4" x14ac:dyDescent="0.25">
      <c r="A2449">
        <v>2442</v>
      </c>
      <c r="B2449">
        <v>22</v>
      </c>
      <c r="C2449">
        <v>656</v>
      </c>
      <c r="D2449">
        <v>5</v>
      </c>
    </row>
    <row r="2450" spans="1:4" x14ac:dyDescent="0.25">
      <c r="A2450">
        <v>2444</v>
      </c>
      <c r="B2450">
        <v>26</v>
      </c>
      <c r="C2450">
        <v>676</v>
      </c>
      <c r="D2450">
        <v>4</v>
      </c>
    </row>
    <row r="2451" spans="1:4" x14ac:dyDescent="0.25">
      <c r="A2451">
        <v>2444.4</v>
      </c>
      <c r="B2451">
        <v>9</v>
      </c>
      <c r="C2451">
        <v>1800</v>
      </c>
      <c r="D2451">
        <v>5</v>
      </c>
    </row>
    <row r="2452" spans="1:4" x14ac:dyDescent="0.25">
      <c r="A2452">
        <v>2444.4</v>
      </c>
      <c r="B2452">
        <v>28</v>
      </c>
      <c r="C2452">
        <v>400</v>
      </c>
      <c r="D2452">
        <v>6</v>
      </c>
    </row>
    <row r="2453" spans="1:4" x14ac:dyDescent="0.25">
      <c r="A2453">
        <v>2450.8000000000002</v>
      </c>
      <c r="B2453">
        <v>22</v>
      </c>
      <c r="C2453">
        <v>1500</v>
      </c>
      <c r="D2453">
        <v>2</v>
      </c>
    </row>
    <row r="2454" spans="1:4" x14ac:dyDescent="0.25">
      <c r="A2454">
        <v>2451.7999999999997</v>
      </c>
      <c r="B2454">
        <v>23</v>
      </c>
      <c r="C2454">
        <v>626</v>
      </c>
      <c r="D2454">
        <v>5</v>
      </c>
    </row>
    <row r="2455" spans="1:4" x14ac:dyDescent="0.25">
      <c r="A2455">
        <v>2454.4</v>
      </c>
      <c r="B2455">
        <v>13</v>
      </c>
      <c r="C2455">
        <v>1200</v>
      </c>
      <c r="D2455">
        <v>5</v>
      </c>
    </row>
    <row r="2456" spans="1:4" x14ac:dyDescent="0.25">
      <c r="A2456">
        <v>2456.3000000000002</v>
      </c>
      <c r="B2456">
        <v>29</v>
      </c>
      <c r="C2456">
        <v>600</v>
      </c>
      <c r="D2456">
        <v>4</v>
      </c>
    </row>
    <row r="2457" spans="1:4" x14ac:dyDescent="0.25">
      <c r="A2457">
        <v>2459</v>
      </c>
      <c r="B2457">
        <v>10</v>
      </c>
      <c r="C2457">
        <v>2500</v>
      </c>
      <c r="D2457">
        <v>3</v>
      </c>
    </row>
    <row r="2458" spans="1:4" x14ac:dyDescent="0.25">
      <c r="A2458">
        <v>2459.6</v>
      </c>
      <c r="B2458">
        <v>26</v>
      </c>
      <c r="C2458">
        <v>900</v>
      </c>
      <c r="D2458">
        <v>3</v>
      </c>
    </row>
    <row r="2459" spans="1:4" x14ac:dyDescent="0.25">
      <c r="A2459">
        <v>2461.2000000000003</v>
      </c>
      <c r="B2459">
        <v>28</v>
      </c>
      <c r="C2459">
        <v>626</v>
      </c>
      <c r="D2459">
        <v>4</v>
      </c>
    </row>
    <row r="2460" spans="1:4" x14ac:dyDescent="0.25">
      <c r="A2460">
        <v>2464.8000000000002</v>
      </c>
      <c r="B2460">
        <v>24</v>
      </c>
      <c r="C2460">
        <v>600</v>
      </c>
      <c r="D2460">
        <v>5</v>
      </c>
    </row>
    <row r="2461" spans="1:4" x14ac:dyDescent="0.25">
      <c r="A2461">
        <v>2465.6</v>
      </c>
      <c r="B2461">
        <v>23</v>
      </c>
      <c r="C2461">
        <v>786</v>
      </c>
      <c r="D2461">
        <v>4</v>
      </c>
    </row>
    <row r="2462" spans="1:4" x14ac:dyDescent="0.25">
      <c r="A2462">
        <v>2466.9</v>
      </c>
      <c r="B2462">
        <v>9</v>
      </c>
      <c r="C2462">
        <v>2200</v>
      </c>
      <c r="D2462">
        <v>4</v>
      </c>
    </row>
    <row r="2463" spans="1:4" x14ac:dyDescent="0.25">
      <c r="A2463">
        <v>2469.6</v>
      </c>
      <c r="B2463">
        <v>14</v>
      </c>
      <c r="C2463">
        <v>900</v>
      </c>
      <c r="D2463">
        <v>6</v>
      </c>
    </row>
    <row r="2464" spans="1:4" x14ac:dyDescent="0.25">
      <c r="A2464">
        <v>2469.6000000000004</v>
      </c>
      <c r="B2464">
        <v>24</v>
      </c>
      <c r="C2464">
        <v>750</v>
      </c>
      <c r="D2464">
        <v>4</v>
      </c>
    </row>
    <row r="2465" spans="1:4" x14ac:dyDescent="0.25">
      <c r="A2465">
        <v>2470</v>
      </c>
      <c r="B2465">
        <v>20</v>
      </c>
      <c r="C2465">
        <v>1200</v>
      </c>
      <c r="D2465">
        <v>3</v>
      </c>
    </row>
    <row r="2466" spans="1:4" x14ac:dyDescent="0.25">
      <c r="A2466">
        <v>2471.6999999999998</v>
      </c>
      <c r="B2466">
        <v>11</v>
      </c>
      <c r="C2466">
        <v>1200</v>
      </c>
      <c r="D2466">
        <v>6</v>
      </c>
    </row>
    <row r="2467" spans="1:4" x14ac:dyDescent="0.25">
      <c r="A2467">
        <v>2473.1999999999998</v>
      </c>
      <c r="B2467">
        <v>27</v>
      </c>
      <c r="C2467">
        <v>651</v>
      </c>
      <c r="D2467">
        <v>4</v>
      </c>
    </row>
    <row r="2468" spans="1:4" x14ac:dyDescent="0.25">
      <c r="A2468">
        <v>2473.1999999999998</v>
      </c>
      <c r="B2468">
        <v>27</v>
      </c>
      <c r="C2468">
        <v>656</v>
      </c>
      <c r="D2468">
        <v>4</v>
      </c>
    </row>
    <row r="2469" spans="1:4" x14ac:dyDescent="0.25">
      <c r="A2469">
        <v>2475.1999999999998</v>
      </c>
      <c r="B2469">
        <v>34</v>
      </c>
      <c r="C2469">
        <v>676</v>
      </c>
      <c r="D2469">
        <v>3</v>
      </c>
    </row>
    <row r="2470" spans="1:4" x14ac:dyDescent="0.25">
      <c r="A2470">
        <v>2477.6</v>
      </c>
      <c r="B2470">
        <v>38</v>
      </c>
      <c r="C2470">
        <v>600</v>
      </c>
      <c r="D2470">
        <v>3</v>
      </c>
    </row>
    <row r="2471" spans="1:4" x14ac:dyDescent="0.25">
      <c r="A2471">
        <v>2478</v>
      </c>
      <c r="B2471">
        <v>35</v>
      </c>
      <c r="C2471">
        <v>656</v>
      </c>
      <c r="D2471">
        <v>3</v>
      </c>
    </row>
    <row r="2472" spans="1:4" x14ac:dyDescent="0.25">
      <c r="A2472">
        <v>2480</v>
      </c>
      <c r="B2472">
        <v>31</v>
      </c>
      <c r="C2472">
        <v>750</v>
      </c>
      <c r="D2472">
        <v>3</v>
      </c>
    </row>
    <row r="2473" spans="1:4" x14ac:dyDescent="0.25">
      <c r="A2473">
        <v>2481.6</v>
      </c>
      <c r="B2473">
        <v>8</v>
      </c>
      <c r="C2473">
        <v>2500</v>
      </c>
      <c r="D2473">
        <v>4</v>
      </c>
    </row>
    <row r="2474" spans="1:4" x14ac:dyDescent="0.25">
      <c r="A2474">
        <v>2481.7000000000003</v>
      </c>
      <c r="B2474">
        <v>13</v>
      </c>
      <c r="C2474">
        <v>2500</v>
      </c>
      <c r="D2474">
        <v>2</v>
      </c>
    </row>
    <row r="2475" spans="1:4" x14ac:dyDescent="0.25">
      <c r="A2475">
        <v>2486</v>
      </c>
      <c r="B2475">
        <v>44</v>
      </c>
      <c r="C2475">
        <v>300</v>
      </c>
      <c r="D2475">
        <v>5</v>
      </c>
    </row>
    <row r="2476" spans="1:4" x14ac:dyDescent="0.25">
      <c r="A2476">
        <v>2486.3999999999996</v>
      </c>
      <c r="B2476">
        <v>24</v>
      </c>
      <c r="C2476">
        <v>756</v>
      </c>
      <c r="D2476">
        <v>4</v>
      </c>
    </row>
    <row r="2477" spans="1:4" x14ac:dyDescent="0.25">
      <c r="A2477">
        <v>2488.2000000000003</v>
      </c>
      <c r="B2477">
        <v>13</v>
      </c>
      <c r="C2477">
        <v>1500</v>
      </c>
      <c r="D2477">
        <v>4</v>
      </c>
    </row>
    <row r="2478" spans="1:4" x14ac:dyDescent="0.25">
      <c r="A2478">
        <v>2488.5</v>
      </c>
      <c r="B2478">
        <v>15</v>
      </c>
      <c r="C2478">
        <v>2200</v>
      </c>
      <c r="D2478">
        <v>2</v>
      </c>
    </row>
    <row r="2479" spans="1:4" x14ac:dyDescent="0.25">
      <c r="A2479">
        <v>2488.8000000000002</v>
      </c>
      <c r="B2479">
        <v>17</v>
      </c>
      <c r="C2479">
        <v>900</v>
      </c>
      <c r="D2479">
        <v>5</v>
      </c>
    </row>
    <row r="2480" spans="1:4" x14ac:dyDescent="0.25">
      <c r="A2480">
        <v>2490</v>
      </c>
      <c r="B2480">
        <v>20</v>
      </c>
      <c r="C2480">
        <v>600</v>
      </c>
      <c r="D2480">
        <v>6</v>
      </c>
    </row>
    <row r="2481" spans="1:4" x14ac:dyDescent="0.25">
      <c r="A2481">
        <v>2492.6</v>
      </c>
      <c r="B2481">
        <v>11</v>
      </c>
      <c r="C2481">
        <v>1800</v>
      </c>
      <c r="D2481">
        <v>4</v>
      </c>
    </row>
    <row r="2482" spans="1:4" x14ac:dyDescent="0.25">
      <c r="A2482">
        <v>2496</v>
      </c>
      <c r="B2482">
        <v>20</v>
      </c>
      <c r="C2482">
        <v>750</v>
      </c>
      <c r="D2482">
        <v>5</v>
      </c>
    </row>
    <row r="2483" spans="1:4" x14ac:dyDescent="0.25">
      <c r="A2483">
        <v>2499.1999999999998</v>
      </c>
      <c r="B2483">
        <v>16</v>
      </c>
      <c r="C2483">
        <v>1200</v>
      </c>
      <c r="D2483">
        <v>4</v>
      </c>
    </row>
    <row r="2484" spans="1:4" x14ac:dyDescent="0.25">
      <c r="A2484">
        <v>2501.2000000000003</v>
      </c>
      <c r="B2484">
        <v>26</v>
      </c>
      <c r="C2484">
        <v>556</v>
      </c>
      <c r="D2484">
        <v>5</v>
      </c>
    </row>
    <row r="2485" spans="1:4" x14ac:dyDescent="0.25">
      <c r="A2485">
        <v>2501.6</v>
      </c>
      <c r="B2485">
        <v>8</v>
      </c>
      <c r="C2485">
        <v>1800</v>
      </c>
      <c r="D2485">
        <v>6</v>
      </c>
    </row>
    <row r="2486" spans="1:4" x14ac:dyDescent="0.25">
      <c r="A2486">
        <v>2503</v>
      </c>
      <c r="B2486">
        <v>10</v>
      </c>
      <c r="C2486">
        <v>2000</v>
      </c>
      <c r="D2486">
        <v>4</v>
      </c>
    </row>
    <row r="2487" spans="1:4" x14ac:dyDescent="0.25">
      <c r="A2487">
        <v>2503.1999999999998</v>
      </c>
      <c r="B2487">
        <v>24</v>
      </c>
      <c r="C2487">
        <v>1000</v>
      </c>
      <c r="D2487">
        <v>3</v>
      </c>
    </row>
    <row r="2488" spans="1:4" x14ac:dyDescent="0.25">
      <c r="A2488">
        <v>2504.9</v>
      </c>
      <c r="B2488">
        <v>37</v>
      </c>
      <c r="C2488">
        <v>300</v>
      </c>
      <c r="D2488">
        <v>6</v>
      </c>
    </row>
    <row r="2489" spans="1:4" x14ac:dyDescent="0.25">
      <c r="A2489">
        <v>2507.7000000000003</v>
      </c>
      <c r="B2489">
        <v>13</v>
      </c>
      <c r="C2489">
        <v>1000</v>
      </c>
      <c r="D2489">
        <v>6</v>
      </c>
    </row>
    <row r="2490" spans="1:4" x14ac:dyDescent="0.25">
      <c r="A2490">
        <v>2508</v>
      </c>
      <c r="B2490">
        <v>30</v>
      </c>
      <c r="C2490">
        <v>786</v>
      </c>
      <c r="D2490">
        <v>3</v>
      </c>
    </row>
    <row r="2491" spans="1:4" x14ac:dyDescent="0.25">
      <c r="A2491">
        <v>2521.2999999999997</v>
      </c>
      <c r="B2491">
        <v>19</v>
      </c>
      <c r="C2491">
        <v>986</v>
      </c>
      <c r="D2491">
        <v>4</v>
      </c>
    </row>
    <row r="2492" spans="1:4" x14ac:dyDescent="0.25">
      <c r="A2492">
        <v>2521.2999999999997</v>
      </c>
      <c r="B2492">
        <v>19</v>
      </c>
      <c r="C2492">
        <v>1000</v>
      </c>
      <c r="D2492">
        <v>4</v>
      </c>
    </row>
    <row r="2493" spans="1:4" x14ac:dyDescent="0.25">
      <c r="A2493">
        <v>2521.7999999999997</v>
      </c>
      <c r="B2493">
        <v>18</v>
      </c>
      <c r="C2493">
        <v>851</v>
      </c>
      <c r="D2493">
        <v>5</v>
      </c>
    </row>
    <row r="2494" spans="1:4" x14ac:dyDescent="0.25">
      <c r="A2494">
        <v>2521.7999999999997</v>
      </c>
      <c r="B2494">
        <v>18</v>
      </c>
      <c r="C2494">
        <v>856</v>
      </c>
      <c r="D2494">
        <v>5</v>
      </c>
    </row>
    <row r="2495" spans="1:4" x14ac:dyDescent="0.25">
      <c r="A2495">
        <v>2522.7999999999997</v>
      </c>
      <c r="B2495">
        <v>14</v>
      </c>
      <c r="C2495">
        <v>1800</v>
      </c>
      <c r="D2495">
        <v>3</v>
      </c>
    </row>
    <row r="2496" spans="1:4" x14ac:dyDescent="0.25">
      <c r="A2496">
        <v>2531.6999999999998</v>
      </c>
      <c r="B2496">
        <v>29</v>
      </c>
      <c r="C2496">
        <v>400</v>
      </c>
      <c r="D2496">
        <v>6</v>
      </c>
    </row>
    <row r="2497" spans="1:4" x14ac:dyDescent="0.25">
      <c r="A2497">
        <v>2534.4</v>
      </c>
      <c r="B2497">
        <v>11</v>
      </c>
      <c r="C2497">
        <v>1500</v>
      </c>
      <c r="D2497">
        <v>5</v>
      </c>
    </row>
    <row r="2498" spans="1:4" x14ac:dyDescent="0.25">
      <c r="A2498">
        <v>2535</v>
      </c>
      <c r="B2498">
        <v>15</v>
      </c>
      <c r="C2498">
        <v>856</v>
      </c>
      <c r="D2498">
        <v>6</v>
      </c>
    </row>
    <row r="2499" spans="1:4" x14ac:dyDescent="0.25">
      <c r="A2499">
        <v>2536.7999999999997</v>
      </c>
      <c r="B2499">
        <v>21</v>
      </c>
      <c r="C2499">
        <v>900</v>
      </c>
      <c r="D2499">
        <v>4</v>
      </c>
    </row>
    <row r="2500" spans="1:4" x14ac:dyDescent="0.25">
      <c r="A2500">
        <v>2538</v>
      </c>
      <c r="B2500">
        <v>27</v>
      </c>
      <c r="C2500">
        <v>676</v>
      </c>
      <c r="D2500">
        <v>4</v>
      </c>
    </row>
    <row r="2501" spans="1:4" x14ac:dyDescent="0.25">
      <c r="A2501">
        <v>2541</v>
      </c>
      <c r="B2501">
        <v>30</v>
      </c>
      <c r="C2501">
        <v>600</v>
      </c>
      <c r="D2501">
        <v>4</v>
      </c>
    </row>
    <row r="2502" spans="1:4" x14ac:dyDescent="0.25">
      <c r="A2502">
        <v>2542.5</v>
      </c>
      <c r="B2502">
        <v>45</v>
      </c>
      <c r="C2502">
        <v>300</v>
      </c>
      <c r="D2502">
        <v>5</v>
      </c>
    </row>
    <row r="2503" spans="1:4" x14ac:dyDescent="0.25">
      <c r="A2503">
        <v>2542.8000000000002</v>
      </c>
      <c r="B2503">
        <v>39</v>
      </c>
      <c r="C2503">
        <v>600</v>
      </c>
      <c r="D2503">
        <v>3</v>
      </c>
    </row>
    <row r="2504" spans="1:4" x14ac:dyDescent="0.25">
      <c r="A2504">
        <v>2546.6000000000004</v>
      </c>
      <c r="B2504">
        <v>17</v>
      </c>
      <c r="C2504">
        <v>2000</v>
      </c>
      <c r="D2504">
        <v>2</v>
      </c>
    </row>
    <row r="2505" spans="1:4" x14ac:dyDescent="0.25">
      <c r="A2505">
        <v>2547.9</v>
      </c>
      <c r="B2505">
        <v>19</v>
      </c>
      <c r="C2505">
        <v>1800</v>
      </c>
      <c r="D2505">
        <v>2</v>
      </c>
    </row>
    <row r="2506" spans="1:4" x14ac:dyDescent="0.25">
      <c r="A2506">
        <v>2548</v>
      </c>
      <c r="B2506">
        <v>35</v>
      </c>
      <c r="C2506">
        <v>676</v>
      </c>
      <c r="D2506">
        <v>3</v>
      </c>
    </row>
    <row r="2507" spans="1:4" x14ac:dyDescent="0.25">
      <c r="A2507">
        <v>2548.7999999999997</v>
      </c>
      <c r="B2507">
        <v>36</v>
      </c>
      <c r="C2507">
        <v>656</v>
      </c>
      <c r="D2507">
        <v>3</v>
      </c>
    </row>
    <row r="2508" spans="1:4" x14ac:dyDescent="0.25">
      <c r="A2508">
        <v>2549.1000000000004</v>
      </c>
      <c r="B2508">
        <v>29</v>
      </c>
      <c r="C2508">
        <v>626</v>
      </c>
      <c r="D2508">
        <v>4</v>
      </c>
    </row>
    <row r="2509" spans="1:4" x14ac:dyDescent="0.25">
      <c r="A2509">
        <v>2553</v>
      </c>
      <c r="B2509">
        <v>23</v>
      </c>
      <c r="C2509">
        <v>656</v>
      </c>
      <c r="D2509">
        <v>5</v>
      </c>
    </row>
    <row r="2510" spans="1:4" x14ac:dyDescent="0.25">
      <c r="A2510">
        <v>2554.1999999999998</v>
      </c>
      <c r="B2510">
        <v>27</v>
      </c>
      <c r="C2510">
        <v>900</v>
      </c>
      <c r="D2510">
        <v>3</v>
      </c>
    </row>
    <row r="2511" spans="1:4" x14ac:dyDescent="0.25">
      <c r="A2511">
        <v>2558.3999999999996</v>
      </c>
      <c r="B2511">
        <v>24</v>
      </c>
      <c r="C2511">
        <v>626</v>
      </c>
      <c r="D2511">
        <v>5</v>
      </c>
    </row>
    <row r="2512" spans="1:4" x14ac:dyDescent="0.25">
      <c r="A2512">
        <v>2560</v>
      </c>
      <c r="B2512">
        <v>32</v>
      </c>
      <c r="C2512">
        <v>750</v>
      </c>
      <c r="D2512">
        <v>3</v>
      </c>
    </row>
    <row r="2513" spans="1:4" x14ac:dyDescent="0.25">
      <c r="A2513">
        <v>2562</v>
      </c>
      <c r="B2513">
        <v>7</v>
      </c>
      <c r="C2513">
        <v>2200</v>
      </c>
      <c r="D2513">
        <v>6</v>
      </c>
    </row>
    <row r="2514" spans="1:4" x14ac:dyDescent="0.25">
      <c r="A2514">
        <v>2562.2000000000003</v>
      </c>
      <c r="B2514">
        <v>23</v>
      </c>
      <c r="C2514">
        <v>1500</v>
      </c>
      <c r="D2514">
        <v>2</v>
      </c>
    </row>
    <row r="2515" spans="1:4" x14ac:dyDescent="0.25">
      <c r="A2515">
        <v>2564.7999999999997</v>
      </c>
      <c r="B2515">
        <v>28</v>
      </c>
      <c r="C2515">
        <v>656</v>
      </c>
      <c r="D2515">
        <v>4</v>
      </c>
    </row>
    <row r="2516" spans="1:4" x14ac:dyDescent="0.25">
      <c r="A2516">
        <v>2565.3000000000002</v>
      </c>
      <c r="B2516">
        <v>17</v>
      </c>
      <c r="C2516">
        <v>750</v>
      </c>
      <c r="D2516">
        <v>6</v>
      </c>
    </row>
    <row r="2517" spans="1:4" x14ac:dyDescent="0.25">
      <c r="A2517">
        <v>2567.5</v>
      </c>
      <c r="B2517">
        <v>25</v>
      </c>
      <c r="C2517">
        <v>600</v>
      </c>
      <c r="D2517">
        <v>5</v>
      </c>
    </row>
    <row r="2518" spans="1:4" x14ac:dyDescent="0.25">
      <c r="A2518">
        <v>2569.6</v>
      </c>
      <c r="B2518">
        <v>16</v>
      </c>
      <c r="C2518">
        <v>991</v>
      </c>
      <c r="D2518">
        <v>5</v>
      </c>
    </row>
    <row r="2519" spans="1:4" x14ac:dyDescent="0.25">
      <c r="A2519">
        <v>2569.6</v>
      </c>
      <c r="B2519">
        <v>16</v>
      </c>
      <c r="C2519">
        <v>1000</v>
      </c>
      <c r="D2519">
        <v>5</v>
      </c>
    </row>
    <row r="2520" spans="1:4" x14ac:dyDescent="0.25">
      <c r="A2520">
        <v>2571.7999999999997</v>
      </c>
      <c r="B2520">
        <v>7</v>
      </c>
      <c r="C2520">
        <v>2500</v>
      </c>
      <c r="D2520">
        <v>5</v>
      </c>
    </row>
    <row r="2521" spans="1:4" x14ac:dyDescent="0.25">
      <c r="A2521">
        <v>2572.5</v>
      </c>
      <c r="B2521">
        <v>25</v>
      </c>
      <c r="C2521">
        <v>750</v>
      </c>
      <c r="D2521">
        <v>4</v>
      </c>
    </row>
    <row r="2522" spans="1:4" x14ac:dyDescent="0.25">
      <c r="A2522">
        <v>2572.6</v>
      </c>
      <c r="B2522">
        <v>38</v>
      </c>
      <c r="C2522">
        <v>300</v>
      </c>
      <c r="D2522">
        <v>6</v>
      </c>
    </row>
    <row r="2523" spans="1:4" x14ac:dyDescent="0.25">
      <c r="A2523">
        <v>2572.8000000000002</v>
      </c>
      <c r="B2523">
        <v>24</v>
      </c>
      <c r="C2523">
        <v>786</v>
      </c>
      <c r="D2523">
        <v>4</v>
      </c>
    </row>
    <row r="2524" spans="1:4" x14ac:dyDescent="0.25">
      <c r="A2524">
        <v>2582.3000000000002</v>
      </c>
      <c r="B2524">
        <v>17</v>
      </c>
      <c r="C2524">
        <v>1500</v>
      </c>
      <c r="D2524">
        <v>3</v>
      </c>
    </row>
    <row r="2525" spans="1:4" x14ac:dyDescent="0.25">
      <c r="A2525">
        <v>2587</v>
      </c>
      <c r="B2525">
        <v>13</v>
      </c>
      <c r="C2525">
        <v>2000</v>
      </c>
      <c r="D2525">
        <v>3</v>
      </c>
    </row>
    <row r="2526" spans="1:4" x14ac:dyDescent="0.25">
      <c r="A2526">
        <v>2591.6</v>
      </c>
      <c r="B2526">
        <v>31</v>
      </c>
      <c r="C2526">
        <v>786</v>
      </c>
      <c r="D2526">
        <v>3</v>
      </c>
    </row>
    <row r="2527" spans="1:4" x14ac:dyDescent="0.25">
      <c r="A2527">
        <v>2597.4</v>
      </c>
      <c r="B2527">
        <v>27</v>
      </c>
      <c r="C2527">
        <v>556</v>
      </c>
      <c r="D2527">
        <v>5</v>
      </c>
    </row>
    <row r="2528" spans="1:4" x14ac:dyDescent="0.25">
      <c r="A2528">
        <v>2599</v>
      </c>
      <c r="B2528">
        <v>46</v>
      </c>
      <c r="C2528">
        <v>300</v>
      </c>
      <c r="D2528">
        <v>5</v>
      </c>
    </row>
    <row r="2529" spans="1:4" x14ac:dyDescent="0.25">
      <c r="A2529">
        <v>2607.5</v>
      </c>
      <c r="B2529">
        <v>25</v>
      </c>
      <c r="C2529">
        <v>1000</v>
      </c>
      <c r="D2529">
        <v>3</v>
      </c>
    </row>
    <row r="2530" spans="1:4" x14ac:dyDescent="0.25">
      <c r="A2530">
        <v>2608</v>
      </c>
      <c r="B2530">
        <v>40</v>
      </c>
      <c r="C2530">
        <v>600</v>
      </c>
      <c r="D2530">
        <v>3</v>
      </c>
    </row>
    <row r="2531" spans="1:4" x14ac:dyDescent="0.25">
      <c r="A2531">
        <v>2611.1999999999998</v>
      </c>
      <c r="B2531">
        <v>8</v>
      </c>
      <c r="C2531">
        <v>2200</v>
      </c>
      <c r="D2531">
        <v>5</v>
      </c>
    </row>
    <row r="2532" spans="1:4" x14ac:dyDescent="0.25">
      <c r="A2532">
        <v>2613.6000000000004</v>
      </c>
      <c r="B2532">
        <v>12</v>
      </c>
      <c r="C2532">
        <v>2200</v>
      </c>
      <c r="D2532">
        <v>3</v>
      </c>
    </row>
    <row r="2533" spans="1:4" x14ac:dyDescent="0.25">
      <c r="A2533">
        <v>2614.5</v>
      </c>
      <c r="B2533">
        <v>21</v>
      </c>
      <c r="C2533">
        <v>600</v>
      </c>
      <c r="D2533">
        <v>6</v>
      </c>
    </row>
    <row r="2534" spans="1:4" x14ac:dyDescent="0.25">
      <c r="A2534">
        <v>2619</v>
      </c>
      <c r="B2534">
        <v>30</v>
      </c>
      <c r="C2534">
        <v>400</v>
      </c>
      <c r="D2534">
        <v>6</v>
      </c>
    </row>
    <row r="2535" spans="1:4" x14ac:dyDescent="0.25">
      <c r="A2535">
        <v>2619.6</v>
      </c>
      <c r="B2535">
        <v>37</v>
      </c>
      <c r="C2535">
        <v>656</v>
      </c>
      <c r="D2535">
        <v>3</v>
      </c>
    </row>
    <row r="2536" spans="1:4" x14ac:dyDescent="0.25">
      <c r="A2536">
        <v>2620.7999999999997</v>
      </c>
      <c r="B2536">
        <v>21</v>
      </c>
      <c r="C2536">
        <v>750</v>
      </c>
      <c r="D2536">
        <v>5</v>
      </c>
    </row>
    <row r="2537" spans="1:4" x14ac:dyDescent="0.25">
      <c r="A2537">
        <v>2625.7000000000003</v>
      </c>
      <c r="B2537">
        <v>31</v>
      </c>
      <c r="C2537">
        <v>600</v>
      </c>
      <c r="D2537">
        <v>4</v>
      </c>
    </row>
    <row r="2538" spans="1:4" x14ac:dyDescent="0.25">
      <c r="A2538">
        <v>2632</v>
      </c>
      <c r="B2538">
        <v>28</v>
      </c>
      <c r="C2538">
        <v>676</v>
      </c>
      <c r="D2538">
        <v>4</v>
      </c>
    </row>
    <row r="2539" spans="1:4" x14ac:dyDescent="0.25">
      <c r="A2539">
        <v>2635.2000000000003</v>
      </c>
      <c r="B2539">
        <v>18</v>
      </c>
      <c r="C2539">
        <v>900</v>
      </c>
      <c r="D2539">
        <v>5</v>
      </c>
    </row>
    <row r="2540" spans="1:4" x14ac:dyDescent="0.25">
      <c r="A2540">
        <v>2640</v>
      </c>
      <c r="B2540">
        <v>33</v>
      </c>
      <c r="C2540">
        <v>750</v>
      </c>
      <c r="D2540">
        <v>3</v>
      </c>
    </row>
    <row r="2541" spans="1:4" x14ac:dyDescent="0.25">
      <c r="A2541">
        <v>2640.3</v>
      </c>
      <c r="B2541">
        <v>39</v>
      </c>
      <c r="C2541">
        <v>300</v>
      </c>
      <c r="D2541">
        <v>6</v>
      </c>
    </row>
    <row r="2542" spans="1:4" x14ac:dyDescent="0.25">
      <c r="A2542">
        <v>2643.2000000000003</v>
      </c>
      <c r="B2542">
        <v>14</v>
      </c>
      <c r="C2542">
        <v>1200</v>
      </c>
      <c r="D2542">
        <v>5</v>
      </c>
    </row>
    <row r="2543" spans="1:4" x14ac:dyDescent="0.25">
      <c r="A2543">
        <v>2646</v>
      </c>
      <c r="B2543">
        <v>15</v>
      </c>
      <c r="C2543">
        <v>900</v>
      </c>
      <c r="D2543">
        <v>6</v>
      </c>
    </row>
    <row r="2544" spans="1:4" x14ac:dyDescent="0.25">
      <c r="A2544">
        <v>2648.7999999999997</v>
      </c>
      <c r="B2544">
        <v>28</v>
      </c>
      <c r="C2544">
        <v>900</v>
      </c>
      <c r="D2544">
        <v>3</v>
      </c>
    </row>
    <row r="2545" spans="1:4" x14ac:dyDescent="0.25">
      <c r="A2545">
        <v>2654</v>
      </c>
      <c r="B2545">
        <v>20</v>
      </c>
      <c r="C2545">
        <v>986</v>
      </c>
      <c r="D2545">
        <v>4</v>
      </c>
    </row>
    <row r="2546" spans="1:4" x14ac:dyDescent="0.25">
      <c r="A2546">
        <v>2654</v>
      </c>
      <c r="B2546">
        <v>20</v>
      </c>
      <c r="C2546">
        <v>1000</v>
      </c>
      <c r="D2546">
        <v>4</v>
      </c>
    </row>
    <row r="2547" spans="1:4" x14ac:dyDescent="0.25">
      <c r="A2547">
        <v>2654.4</v>
      </c>
      <c r="B2547">
        <v>16</v>
      </c>
      <c r="C2547">
        <v>2200</v>
      </c>
      <c r="D2547">
        <v>2</v>
      </c>
    </row>
    <row r="2548" spans="1:4" x14ac:dyDescent="0.25">
      <c r="A2548">
        <v>2655.3999999999996</v>
      </c>
      <c r="B2548">
        <v>17</v>
      </c>
      <c r="C2548">
        <v>1200</v>
      </c>
      <c r="D2548">
        <v>4</v>
      </c>
    </row>
    <row r="2549" spans="1:4" x14ac:dyDescent="0.25">
      <c r="A2549">
        <v>2655.5</v>
      </c>
      <c r="B2549">
        <v>47</v>
      </c>
      <c r="C2549">
        <v>300</v>
      </c>
      <c r="D2549">
        <v>5</v>
      </c>
    </row>
    <row r="2550" spans="1:4" x14ac:dyDescent="0.25">
      <c r="A2550">
        <v>2656.3999999999996</v>
      </c>
      <c r="B2550">
        <v>29</v>
      </c>
      <c r="C2550">
        <v>656</v>
      </c>
      <c r="D2550">
        <v>4</v>
      </c>
    </row>
    <row r="2551" spans="1:4" x14ac:dyDescent="0.25">
      <c r="A2551">
        <v>2657.6</v>
      </c>
      <c r="B2551">
        <v>22</v>
      </c>
      <c r="C2551">
        <v>900</v>
      </c>
      <c r="D2551">
        <v>4</v>
      </c>
    </row>
    <row r="2552" spans="1:4" x14ac:dyDescent="0.25">
      <c r="A2552">
        <v>2661.9</v>
      </c>
      <c r="B2552">
        <v>19</v>
      </c>
      <c r="C2552">
        <v>851</v>
      </c>
      <c r="D2552">
        <v>5</v>
      </c>
    </row>
    <row r="2553" spans="1:4" x14ac:dyDescent="0.25">
      <c r="A2553">
        <v>2661.9</v>
      </c>
      <c r="B2553">
        <v>19</v>
      </c>
      <c r="C2553">
        <v>856</v>
      </c>
      <c r="D2553">
        <v>5</v>
      </c>
    </row>
    <row r="2554" spans="1:4" x14ac:dyDescent="0.25">
      <c r="A2554">
        <v>2664</v>
      </c>
      <c r="B2554">
        <v>24</v>
      </c>
      <c r="C2554">
        <v>656</v>
      </c>
      <c r="D2554">
        <v>5</v>
      </c>
    </row>
    <row r="2555" spans="1:4" x14ac:dyDescent="0.25">
      <c r="A2555">
        <v>2665</v>
      </c>
      <c r="B2555">
        <v>25</v>
      </c>
      <c r="C2555">
        <v>626</v>
      </c>
      <c r="D2555">
        <v>5</v>
      </c>
    </row>
    <row r="2556" spans="1:4" x14ac:dyDescent="0.25">
      <c r="A2556">
        <v>2670.2000000000003</v>
      </c>
      <c r="B2556">
        <v>26</v>
      </c>
      <c r="C2556">
        <v>600</v>
      </c>
      <c r="D2556">
        <v>5</v>
      </c>
    </row>
    <row r="2557" spans="1:4" x14ac:dyDescent="0.25">
      <c r="A2557">
        <v>2672.6</v>
      </c>
      <c r="B2557">
        <v>14</v>
      </c>
      <c r="C2557">
        <v>2500</v>
      </c>
      <c r="D2557">
        <v>2</v>
      </c>
    </row>
    <row r="2558" spans="1:4" x14ac:dyDescent="0.25">
      <c r="A2558">
        <v>2673.2000000000003</v>
      </c>
      <c r="B2558">
        <v>41</v>
      </c>
      <c r="C2558">
        <v>600</v>
      </c>
      <c r="D2558">
        <v>3</v>
      </c>
    </row>
    <row r="2559" spans="1:4" x14ac:dyDescent="0.25">
      <c r="A2559">
        <v>2673.6000000000004</v>
      </c>
      <c r="B2559">
        <v>24</v>
      </c>
      <c r="C2559">
        <v>1500</v>
      </c>
      <c r="D2559">
        <v>2</v>
      </c>
    </row>
    <row r="2560" spans="1:4" x14ac:dyDescent="0.25">
      <c r="A2560">
        <v>2675.2</v>
      </c>
      <c r="B2560">
        <v>32</v>
      </c>
      <c r="C2560">
        <v>786</v>
      </c>
      <c r="D2560">
        <v>3</v>
      </c>
    </row>
    <row r="2561" spans="1:4" x14ac:dyDescent="0.25">
      <c r="A2561">
        <v>2675.4</v>
      </c>
      <c r="B2561">
        <v>26</v>
      </c>
      <c r="C2561">
        <v>750</v>
      </c>
      <c r="D2561">
        <v>4</v>
      </c>
    </row>
    <row r="2562" spans="1:4" x14ac:dyDescent="0.25">
      <c r="A2562">
        <v>2679.6</v>
      </c>
      <c r="B2562">
        <v>14</v>
      </c>
      <c r="C2562">
        <v>1500</v>
      </c>
      <c r="D2562">
        <v>4</v>
      </c>
    </row>
    <row r="2563" spans="1:4" x14ac:dyDescent="0.25">
      <c r="A2563">
        <v>2680</v>
      </c>
      <c r="B2563">
        <v>25</v>
      </c>
      <c r="C2563">
        <v>786</v>
      </c>
      <c r="D2563">
        <v>4</v>
      </c>
    </row>
    <row r="2564" spans="1:4" x14ac:dyDescent="0.25">
      <c r="A2564">
        <v>2682</v>
      </c>
      <c r="B2564">
        <v>20</v>
      </c>
      <c r="C2564">
        <v>1800</v>
      </c>
      <c r="D2564">
        <v>2</v>
      </c>
    </row>
    <row r="2565" spans="1:4" x14ac:dyDescent="0.25">
      <c r="A2565">
        <v>2690.4</v>
      </c>
      <c r="B2565">
        <v>38</v>
      </c>
      <c r="C2565">
        <v>656</v>
      </c>
      <c r="D2565">
        <v>3</v>
      </c>
    </row>
    <row r="2566" spans="1:4" x14ac:dyDescent="0.25">
      <c r="A2566">
        <v>2691</v>
      </c>
      <c r="B2566">
        <v>9</v>
      </c>
      <c r="C2566">
        <v>2000</v>
      </c>
      <c r="D2566">
        <v>5</v>
      </c>
    </row>
    <row r="2567" spans="1:4" x14ac:dyDescent="0.25">
      <c r="A2567">
        <v>2693.6</v>
      </c>
      <c r="B2567">
        <v>28</v>
      </c>
      <c r="C2567">
        <v>556</v>
      </c>
      <c r="D2567">
        <v>5</v>
      </c>
    </row>
    <row r="2568" spans="1:4" x14ac:dyDescent="0.25">
      <c r="A2568">
        <v>2696.3999999999996</v>
      </c>
      <c r="B2568">
        <v>12</v>
      </c>
      <c r="C2568">
        <v>1200</v>
      </c>
      <c r="D2568">
        <v>6</v>
      </c>
    </row>
    <row r="2569" spans="1:4" x14ac:dyDescent="0.25">
      <c r="A2569">
        <v>2696.4</v>
      </c>
      <c r="B2569">
        <v>18</v>
      </c>
      <c r="C2569">
        <v>2000</v>
      </c>
      <c r="D2569">
        <v>2</v>
      </c>
    </row>
    <row r="2570" spans="1:4" x14ac:dyDescent="0.25">
      <c r="A2570">
        <v>2700</v>
      </c>
      <c r="B2570">
        <v>10</v>
      </c>
      <c r="C2570">
        <v>1500</v>
      </c>
      <c r="D2570">
        <v>6</v>
      </c>
    </row>
    <row r="2571" spans="1:4" x14ac:dyDescent="0.25">
      <c r="A2571">
        <v>2700.6</v>
      </c>
      <c r="B2571">
        <v>14</v>
      </c>
      <c r="C2571">
        <v>1000</v>
      </c>
      <c r="D2571">
        <v>6</v>
      </c>
    </row>
    <row r="2572" spans="1:4" x14ac:dyDescent="0.25">
      <c r="A2572">
        <v>2703</v>
      </c>
      <c r="B2572">
        <v>15</v>
      </c>
      <c r="C2572">
        <v>1800</v>
      </c>
      <c r="D2572">
        <v>3</v>
      </c>
    </row>
    <row r="2573" spans="1:4" x14ac:dyDescent="0.25">
      <c r="A2573">
        <v>2704</v>
      </c>
      <c r="B2573">
        <v>16</v>
      </c>
      <c r="C2573">
        <v>856</v>
      </c>
      <c r="D2573">
        <v>6</v>
      </c>
    </row>
    <row r="2574" spans="1:4" x14ac:dyDescent="0.25">
      <c r="A2574">
        <v>2704.9</v>
      </c>
      <c r="B2574">
        <v>11</v>
      </c>
      <c r="C2574">
        <v>2500</v>
      </c>
      <c r="D2574">
        <v>3</v>
      </c>
    </row>
    <row r="2575" spans="1:4" x14ac:dyDescent="0.25">
      <c r="A2575">
        <v>2706.2999999999997</v>
      </c>
      <c r="B2575">
        <v>31</v>
      </c>
      <c r="C2575">
        <v>400</v>
      </c>
      <c r="D2575">
        <v>6</v>
      </c>
    </row>
    <row r="2576" spans="1:4" x14ac:dyDescent="0.25">
      <c r="A2576">
        <v>2708</v>
      </c>
      <c r="B2576">
        <v>40</v>
      </c>
      <c r="C2576">
        <v>300</v>
      </c>
      <c r="D2576">
        <v>6</v>
      </c>
    </row>
    <row r="2577" spans="1:4" x14ac:dyDescent="0.25">
      <c r="A2577">
        <v>2710.4</v>
      </c>
      <c r="B2577">
        <v>32</v>
      </c>
      <c r="C2577">
        <v>600</v>
      </c>
      <c r="D2577">
        <v>4</v>
      </c>
    </row>
    <row r="2578" spans="1:4" x14ac:dyDescent="0.25">
      <c r="A2578">
        <v>2711.7999999999997</v>
      </c>
      <c r="B2578">
        <v>26</v>
      </c>
      <c r="C2578">
        <v>1000</v>
      </c>
      <c r="D2578">
        <v>3</v>
      </c>
    </row>
    <row r="2579" spans="1:4" x14ac:dyDescent="0.25">
      <c r="A2579">
        <v>2712</v>
      </c>
      <c r="B2579">
        <v>48</v>
      </c>
      <c r="C2579">
        <v>300</v>
      </c>
      <c r="D2579">
        <v>5</v>
      </c>
    </row>
    <row r="2580" spans="1:4" x14ac:dyDescent="0.25">
      <c r="A2580">
        <v>2716</v>
      </c>
      <c r="B2580">
        <v>10</v>
      </c>
      <c r="C2580">
        <v>1800</v>
      </c>
      <c r="D2580">
        <v>5</v>
      </c>
    </row>
    <row r="2581" spans="1:4" x14ac:dyDescent="0.25">
      <c r="A2581">
        <v>2716.2000000000003</v>
      </c>
      <c r="B2581">
        <v>18</v>
      </c>
      <c r="C2581">
        <v>750</v>
      </c>
      <c r="D2581">
        <v>6</v>
      </c>
    </row>
    <row r="2582" spans="1:4" x14ac:dyDescent="0.25">
      <c r="A2582">
        <v>2718.4</v>
      </c>
      <c r="B2582">
        <v>8</v>
      </c>
      <c r="C2582">
        <v>2000</v>
      </c>
      <c r="D2582">
        <v>6</v>
      </c>
    </row>
    <row r="2583" spans="1:4" x14ac:dyDescent="0.25">
      <c r="A2583">
        <v>2719.2</v>
      </c>
      <c r="B2583">
        <v>12</v>
      </c>
      <c r="C2583">
        <v>1800</v>
      </c>
      <c r="D2583">
        <v>4</v>
      </c>
    </row>
    <row r="2584" spans="1:4" x14ac:dyDescent="0.25">
      <c r="A2584">
        <v>2720</v>
      </c>
      <c r="B2584">
        <v>34</v>
      </c>
      <c r="C2584">
        <v>750</v>
      </c>
      <c r="D2584">
        <v>3</v>
      </c>
    </row>
    <row r="2585" spans="1:4" x14ac:dyDescent="0.25">
      <c r="A2585">
        <v>2726</v>
      </c>
      <c r="B2585">
        <v>29</v>
      </c>
      <c r="C2585">
        <v>676</v>
      </c>
      <c r="D2585">
        <v>4</v>
      </c>
    </row>
    <row r="2586" spans="1:4" x14ac:dyDescent="0.25">
      <c r="A2586">
        <v>2730.2</v>
      </c>
      <c r="B2586">
        <v>17</v>
      </c>
      <c r="C2586">
        <v>991</v>
      </c>
      <c r="D2586">
        <v>5</v>
      </c>
    </row>
    <row r="2587" spans="1:4" x14ac:dyDescent="0.25">
      <c r="A2587">
        <v>2730.2</v>
      </c>
      <c r="B2587">
        <v>17</v>
      </c>
      <c r="C2587">
        <v>1000</v>
      </c>
      <c r="D2587">
        <v>5</v>
      </c>
    </row>
    <row r="2588" spans="1:4" x14ac:dyDescent="0.25">
      <c r="A2588">
        <v>2734.2000000000003</v>
      </c>
      <c r="B2588">
        <v>18</v>
      </c>
      <c r="C2588">
        <v>1500</v>
      </c>
      <c r="D2588">
        <v>3</v>
      </c>
    </row>
    <row r="2589" spans="1:4" x14ac:dyDescent="0.25">
      <c r="A2589">
        <v>2738.4</v>
      </c>
      <c r="B2589">
        <v>42</v>
      </c>
      <c r="C2589">
        <v>600</v>
      </c>
      <c r="D2589">
        <v>3</v>
      </c>
    </row>
    <row r="2590" spans="1:4" x14ac:dyDescent="0.25">
      <c r="A2590">
        <v>2739</v>
      </c>
      <c r="B2590">
        <v>22</v>
      </c>
      <c r="C2590">
        <v>600</v>
      </c>
      <c r="D2590">
        <v>6</v>
      </c>
    </row>
    <row r="2591" spans="1:4" x14ac:dyDescent="0.25">
      <c r="A2591">
        <v>2741</v>
      </c>
      <c r="B2591">
        <v>10</v>
      </c>
      <c r="C2591">
        <v>2200</v>
      </c>
      <c r="D2591">
        <v>4</v>
      </c>
    </row>
    <row r="2592" spans="1:4" x14ac:dyDescent="0.25">
      <c r="A2592">
        <v>2743.3999999999996</v>
      </c>
      <c r="B2592">
        <v>29</v>
      </c>
      <c r="C2592">
        <v>900</v>
      </c>
      <c r="D2592">
        <v>3</v>
      </c>
    </row>
    <row r="2593" spans="1:4" x14ac:dyDescent="0.25">
      <c r="A2593">
        <v>2745.6</v>
      </c>
      <c r="B2593">
        <v>22</v>
      </c>
      <c r="C2593">
        <v>750</v>
      </c>
      <c r="D2593">
        <v>5</v>
      </c>
    </row>
    <row r="2594" spans="1:4" x14ac:dyDescent="0.25">
      <c r="A2594">
        <v>2748</v>
      </c>
      <c r="B2594">
        <v>30</v>
      </c>
      <c r="C2594">
        <v>656</v>
      </c>
      <c r="D2594">
        <v>4</v>
      </c>
    </row>
    <row r="2595" spans="1:4" x14ac:dyDescent="0.25">
      <c r="A2595">
        <v>2753.3</v>
      </c>
      <c r="B2595">
        <v>11</v>
      </c>
      <c r="C2595">
        <v>2000</v>
      </c>
      <c r="D2595">
        <v>4</v>
      </c>
    </row>
    <row r="2596" spans="1:4" x14ac:dyDescent="0.25">
      <c r="A2596">
        <v>2758.7999999999997</v>
      </c>
      <c r="B2596">
        <v>33</v>
      </c>
      <c r="C2596">
        <v>786</v>
      </c>
      <c r="D2596">
        <v>3</v>
      </c>
    </row>
    <row r="2597" spans="1:4" x14ac:dyDescent="0.25">
      <c r="A2597">
        <v>2761.2</v>
      </c>
      <c r="B2597">
        <v>39</v>
      </c>
      <c r="C2597">
        <v>656</v>
      </c>
      <c r="D2597">
        <v>3</v>
      </c>
    </row>
    <row r="2598" spans="1:4" x14ac:dyDescent="0.25">
      <c r="A2598">
        <v>2764.8</v>
      </c>
      <c r="B2598">
        <v>12</v>
      </c>
      <c r="C2598">
        <v>1500</v>
      </c>
      <c r="D2598">
        <v>5</v>
      </c>
    </row>
    <row r="2599" spans="1:4" x14ac:dyDescent="0.25">
      <c r="A2599">
        <v>2768.5</v>
      </c>
      <c r="B2599">
        <v>49</v>
      </c>
      <c r="C2599">
        <v>300</v>
      </c>
      <c r="D2599">
        <v>5</v>
      </c>
    </row>
    <row r="2600" spans="1:4" x14ac:dyDescent="0.25">
      <c r="A2600">
        <v>2771.6</v>
      </c>
      <c r="B2600">
        <v>26</v>
      </c>
      <c r="C2600">
        <v>626</v>
      </c>
      <c r="D2600">
        <v>5</v>
      </c>
    </row>
    <row r="2601" spans="1:4" x14ac:dyDescent="0.25">
      <c r="A2601">
        <v>2772.9</v>
      </c>
      <c r="B2601">
        <v>27</v>
      </c>
      <c r="C2601">
        <v>600</v>
      </c>
      <c r="D2601">
        <v>5</v>
      </c>
    </row>
    <row r="2602" spans="1:4" x14ac:dyDescent="0.25">
      <c r="A2602">
        <v>2775</v>
      </c>
      <c r="B2602">
        <v>25</v>
      </c>
      <c r="C2602">
        <v>656</v>
      </c>
      <c r="D2602">
        <v>5</v>
      </c>
    </row>
    <row r="2603" spans="1:4" x14ac:dyDescent="0.25">
      <c r="A2603">
        <v>2775.7000000000003</v>
      </c>
      <c r="B2603">
        <v>41</v>
      </c>
      <c r="C2603">
        <v>300</v>
      </c>
      <c r="D2603">
        <v>6</v>
      </c>
    </row>
    <row r="2604" spans="1:4" x14ac:dyDescent="0.25">
      <c r="A2604">
        <v>2778.3</v>
      </c>
      <c r="B2604">
        <v>27</v>
      </c>
      <c r="C2604">
        <v>750</v>
      </c>
      <c r="D2604">
        <v>4</v>
      </c>
    </row>
    <row r="2605" spans="1:4" x14ac:dyDescent="0.25">
      <c r="A2605">
        <v>2778.4</v>
      </c>
      <c r="B2605">
        <v>23</v>
      </c>
      <c r="C2605">
        <v>900</v>
      </c>
      <c r="D2605">
        <v>4</v>
      </c>
    </row>
    <row r="2606" spans="1:4" x14ac:dyDescent="0.25">
      <c r="A2606">
        <v>2781.6</v>
      </c>
      <c r="B2606">
        <v>19</v>
      </c>
      <c r="C2606">
        <v>900</v>
      </c>
      <c r="D2606">
        <v>5</v>
      </c>
    </row>
    <row r="2607" spans="1:4" x14ac:dyDescent="0.25">
      <c r="A2607">
        <v>2785</v>
      </c>
      <c r="B2607">
        <v>25</v>
      </c>
      <c r="C2607">
        <v>1500</v>
      </c>
      <c r="D2607">
        <v>2</v>
      </c>
    </row>
    <row r="2608" spans="1:4" x14ac:dyDescent="0.25">
      <c r="A2608">
        <v>2786</v>
      </c>
      <c r="B2608">
        <v>14</v>
      </c>
      <c r="C2608">
        <v>2000</v>
      </c>
      <c r="D2608">
        <v>3</v>
      </c>
    </row>
    <row r="2609" spans="1:4" x14ac:dyDescent="0.25">
      <c r="A2609">
        <v>2786.7</v>
      </c>
      <c r="B2609">
        <v>21</v>
      </c>
      <c r="C2609">
        <v>986</v>
      </c>
      <c r="D2609">
        <v>4</v>
      </c>
    </row>
    <row r="2610" spans="1:4" x14ac:dyDescent="0.25">
      <c r="A2610">
        <v>2786.7</v>
      </c>
      <c r="B2610">
        <v>21</v>
      </c>
      <c r="C2610">
        <v>1000</v>
      </c>
      <c r="D2610">
        <v>4</v>
      </c>
    </row>
    <row r="2611" spans="1:4" x14ac:dyDescent="0.25">
      <c r="A2611">
        <v>2787.2000000000003</v>
      </c>
      <c r="B2611">
        <v>26</v>
      </c>
      <c r="C2611">
        <v>786</v>
      </c>
      <c r="D2611">
        <v>4</v>
      </c>
    </row>
    <row r="2612" spans="1:4" x14ac:dyDescent="0.25">
      <c r="A2612">
        <v>2789.8</v>
      </c>
      <c r="B2612">
        <v>29</v>
      </c>
      <c r="C2612">
        <v>556</v>
      </c>
      <c r="D2612">
        <v>5</v>
      </c>
    </row>
    <row r="2613" spans="1:4" x14ac:dyDescent="0.25">
      <c r="A2613">
        <v>2791.7999999999997</v>
      </c>
      <c r="B2613">
        <v>9</v>
      </c>
      <c r="C2613">
        <v>2500</v>
      </c>
      <c r="D2613">
        <v>4</v>
      </c>
    </row>
    <row r="2614" spans="1:4" x14ac:dyDescent="0.25">
      <c r="A2614">
        <v>2793.6</v>
      </c>
      <c r="B2614">
        <v>32</v>
      </c>
      <c r="C2614">
        <v>400</v>
      </c>
      <c r="D2614">
        <v>6</v>
      </c>
    </row>
    <row r="2615" spans="1:4" x14ac:dyDescent="0.25">
      <c r="A2615">
        <v>2795.1</v>
      </c>
      <c r="B2615">
        <v>33</v>
      </c>
      <c r="C2615">
        <v>600</v>
      </c>
      <c r="D2615">
        <v>4</v>
      </c>
    </row>
    <row r="2616" spans="1:4" x14ac:dyDescent="0.25">
      <c r="A2616">
        <v>2800</v>
      </c>
      <c r="B2616">
        <v>35</v>
      </c>
      <c r="C2616">
        <v>750</v>
      </c>
      <c r="D2616">
        <v>3</v>
      </c>
    </row>
    <row r="2617" spans="1:4" x14ac:dyDescent="0.25">
      <c r="A2617">
        <v>2802</v>
      </c>
      <c r="B2617">
        <v>20</v>
      </c>
      <c r="C2617">
        <v>851</v>
      </c>
      <c r="D2617">
        <v>5</v>
      </c>
    </row>
    <row r="2618" spans="1:4" x14ac:dyDescent="0.25">
      <c r="A2618">
        <v>2802</v>
      </c>
      <c r="B2618">
        <v>20</v>
      </c>
      <c r="C2618">
        <v>856</v>
      </c>
      <c r="D2618">
        <v>5</v>
      </c>
    </row>
    <row r="2619" spans="1:4" x14ac:dyDescent="0.25">
      <c r="A2619">
        <v>2803.6</v>
      </c>
      <c r="B2619">
        <v>43</v>
      </c>
      <c r="C2619">
        <v>600</v>
      </c>
      <c r="D2619">
        <v>3</v>
      </c>
    </row>
    <row r="2620" spans="1:4" x14ac:dyDescent="0.25">
      <c r="A2620">
        <v>2811.6</v>
      </c>
      <c r="B2620">
        <v>18</v>
      </c>
      <c r="C2620">
        <v>1200</v>
      </c>
      <c r="D2620">
        <v>4</v>
      </c>
    </row>
    <row r="2621" spans="1:4" x14ac:dyDescent="0.25">
      <c r="A2621">
        <v>2814.2999999999997</v>
      </c>
      <c r="B2621">
        <v>9</v>
      </c>
      <c r="C2621">
        <v>1800</v>
      </c>
      <c r="D2621">
        <v>6</v>
      </c>
    </row>
    <row r="2622" spans="1:4" x14ac:dyDescent="0.25">
      <c r="A2622">
        <v>2816.1</v>
      </c>
      <c r="B2622">
        <v>21</v>
      </c>
      <c r="C2622">
        <v>1800</v>
      </c>
      <c r="D2622">
        <v>2</v>
      </c>
    </row>
    <row r="2623" spans="1:4" x14ac:dyDescent="0.25">
      <c r="A2623">
        <v>2816.1</v>
      </c>
      <c r="B2623">
        <v>27</v>
      </c>
      <c r="C2623">
        <v>1000</v>
      </c>
      <c r="D2623">
        <v>3</v>
      </c>
    </row>
    <row r="2624" spans="1:4" x14ac:dyDescent="0.25">
      <c r="A2624">
        <v>2820</v>
      </c>
      <c r="B2624">
        <v>30</v>
      </c>
      <c r="C2624">
        <v>676</v>
      </c>
      <c r="D2624">
        <v>4</v>
      </c>
    </row>
    <row r="2625" spans="1:4" x14ac:dyDescent="0.25">
      <c r="A2625">
        <v>2820.3</v>
      </c>
      <c r="B2625">
        <v>17</v>
      </c>
      <c r="C2625">
        <v>2200</v>
      </c>
      <c r="D2625">
        <v>2</v>
      </c>
    </row>
    <row r="2626" spans="1:4" x14ac:dyDescent="0.25">
      <c r="A2626">
        <v>2822.4</v>
      </c>
      <c r="B2626">
        <v>16</v>
      </c>
      <c r="C2626">
        <v>900</v>
      </c>
      <c r="D2626">
        <v>6</v>
      </c>
    </row>
    <row r="2627" spans="1:4" x14ac:dyDescent="0.25">
      <c r="A2627">
        <v>2823.7999999999997</v>
      </c>
      <c r="B2627">
        <v>7</v>
      </c>
      <c r="C2627">
        <v>2500</v>
      </c>
      <c r="D2627">
        <v>6</v>
      </c>
    </row>
    <row r="2628" spans="1:4" x14ac:dyDescent="0.25">
      <c r="A2628">
        <v>2825</v>
      </c>
      <c r="B2628">
        <v>50</v>
      </c>
      <c r="C2628">
        <v>300</v>
      </c>
      <c r="D2628">
        <v>5</v>
      </c>
    </row>
    <row r="2629" spans="1:4" x14ac:dyDescent="0.25">
      <c r="A2629">
        <v>2831.4</v>
      </c>
      <c r="B2629">
        <v>13</v>
      </c>
      <c r="C2629">
        <v>2200</v>
      </c>
      <c r="D2629">
        <v>3</v>
      </c>
    </row>
    <row r="2630" spans="1:4" x14ac:dyDescent="0.25">
      <c r="A2630">
        <v>2832</v>
      </c>
      <c r="B2630">
        <v>40</v>
      </c>
      <c r="C2630">
        <v>656</v>
      </c>
      <c r="D2630">
        <v>3</v>
      </c>
    </row>
    <row r="2631" spans="1:4" x14ac:dyDescent="0.25">
      <c r="A2631">
        <v>2832</v>
      </c>
      <c r="B2631">
        <v>15</v>
      </c>
      <c r="C2631">
        <v>1200</v>
      </c>
      <c r="D2631">
        <v>5</v>
      </c>
    </row>
    <row r="2632" spans="1:4" x14ac:dyDescent="0.25">
      <c r="A2632">
        <v>2838</v>
      </c>
      <c r="B2632">
        <v>30</v>
      </c>
      <c r="C2632">
        <v>900</v>
      </c>
      <c r="D2632">
        <v>3</v>
      </c>
    </row>
    <row r="2633" spans="1:4" x14ac:dyDescent="0.25">
      <c r="A2633">
        <v>2839.6</v>
      </c>
      <c r="B2633">
        <v>31</v>
      </c>
      <c r="C2633">
        <v>656</v>
      </c>
      <c r="D2633">
        <v>4</v>
      </c>
    </row>
    <row r="2634" spans="1:4" x14ac:dyDescent="0.25">
      <c r="A2634">
        <v>2842.3999999999996</v>
      </c>
      <c r="B2634">
        <v>34</v>
      </c>
      <c r="C2634">
        <v>786</v>
      </c>
      <c r="D2634">
        <v>3</v>
      </c>
    </row>
    <row r="2635" spans="1:4" x14ac:dyDescent="0.25">
      <c r="A2635">
        <v>2843.4</v>
      </c>
      <c r="B2635">
        <v>42</v>
      </c>
      <c r="C2635">
        <v>300</v>
      </c>
      <c r="D2635">
        <v>6</v>
      </c>
    </row>
    <row r="2636" spans="1:4" x14ac:dyDescent="0.25">
      <c r="A2636">
        <v>2846.2000000000003</v>
      </c>
      <c r="B2636">
        <v>19</v>
      </c>
      <c r="C2636">
        <v>2000</v>
      </c>
      <c r="D2636">
        <v>2</v>
      </c>
    </row>
    <row r="2637" spans="1:4" x14ac:dyDescent="0.25">
      <c r="A2637">
        <v>2863.5</v>
      </c>
      <c r="B2637">
        <v>15</v>
      </c>
      <c r="C2637">
        <v>2500</v>
      </c>
      <c r="D2637">
        <v>2</v>
      </c>
    </row>
    <row r="2638" spans="1:4" x14ac:dyDescent="0.25">
      <c r="A2638">
        <v>2863.5</v>
      </c>
      <c r="B2638">
        <v>23</v>
      </c>
      <c r="C2638">
        <v>600</v>
      </c>
      <c r="D2638">
        <v>6</v>
      </c>
    </row>
    <row r="2639" spans="1:4" x14ac:dyDescent="0.25">
      <c r="A2639">
        <v>2867.1</v>
      </c>
      <c r="B2639">
        <v>19</v>
      </c>
      <c r="C2639">
        <v>750</v>
      </c>
      <c r="D2639">
        <v>6</v>
      </c>
    </row>
    <row r="2640" spans="1:4" x14ac:dyDescent="0.25">
      <c r="A2640">
        <v>2868.8</v>
      </c>
      <c r="B2640">
        <v>44</v>
      </c>
      <c r="C2640">
        <v>600</v>
      </c>
      <c r="D2640">
        <v>3</v>
      </c>
    </row>
    <row r="2641" spans="1:4" x14ac:dyDescent="0.25">
      <c r="A2641">
        <v>2870.4</v>
      </c>
      <c r="B2641">
        <v>23</v>
      </c>
      <c r="C2641">
        <v>750</v>
      </c>
      <c r="D2641">
        <v>5</v>
      </c>
    </row>
    <row r="2642" spans="1:4" x14ac:dyDescent="0.25">
      <c r="A2642">
        <v>2871</v>
      </c>
      <c r="B2642">
        <v>15</v>
      </c>
      <c r="C2642">
        <v>1500</v>
      </c>
      <c r="D2642">
        <v>4</v>
      </c>
    </row>
    <row r="2643" spans="1:4" x14ac:dyDescent="0.25">
      <c r="A2643">
        <v>2873</v>
      </c>
      <c r="B2643">
        <v>17</v>
      </c>
      <c r="C2643">
        <v>856</v>
      </c>
      <c r="D2643">
        <v>6</v>
      </c>
    </row>
    <row r="2644" spans="1:4" x14ac:dyDescent="0.25">
      <c r="A2644">
        <v>2875.6</v>
      </c>
      <c r="B2644">
        <v>28</v>
      </c>
      <c r="C2644">
        <v>600</v>
      </c>
      <c r="D2644">
        <v>5</v>
      </c>
    </row>
    <row r="2645" spans="1:4" x14ac:dyDescent="0.25">
      <c r="A2645">
        <v>2878.2</v>
      </c>
      <c r="B2645">
        <v>27</v>
      </c>
      <c r="C2645">
        <v>626</v>
      </c>
      <c r="D2645">
        <v>5</v>
      </c>
    </row>
    <row r="2646" spans="1:4" x14ac:dyDescent="0.25">
      <c r="A2646">
        <v>2879.8</v>
      </c>
      <c r="B2646">
        <v>34</v>
      </c>
      <c r="C2646">
        <v>600</v>
      </c>
      <c r="D2646">
        <v>4</v>
      </c>
    </row>
    <row r="2647" spans="1:4" x14ac:dyDescent="0.25">
      <c r="A2647">
        <v>2880</v>
      </c>
      <c r="B2647">
        <v>36</v>
      </c>
      <c r="C2647">
        <v>750</v>
      </c>
      <c r="D2647">
        <v>3</v>
      </c>
    </row>
    <row r="2648" spans="1:4" x14ac:dyDescent="0.25">
      <c r="A2648">
        <v>2880.9</v>
      </c>
      <c r="B2648">
        <v>33</v>
      </c>
      <c r="C2648">
        <v>400</v>
      </c>
      <c r="D2648">
        <v>6</v>
      </c>
    </row>
    <row r="2649" spans="1:4" x14ac:dyDescent="0.25">
      <c r="A2649">
        <v>2881.2000000000003</v>
      </c>
      <c r="B2649">
        <v>28</v>
      </c>
      <c r="C2649">
        <v>750</v>
      </c>
      <c r="D2649">
        <v>4</v>
      </c>
    </row>
    <row r="2650" spans="1:4" x14ac:dyDescent="0.25">
      <c r="A2650">
        <v>2881.5</v>
      </c>
      <c r="B2650">
        <v>51</v>
      </c>
      <c r="C2650">
        <v>300</v>
      </c>
      <c r="D2650">
        <v>5</v>
      </c>
    </row>
    <row r="2651" spans="1:4" x14ac:dyDescent="0.25">
      <c r="A2651">
        <v>2883.2</v>
      </c>
      <c r="B2651">
        <v>16</v>
      </c>
      <c r="C2651">
        <v>1800</v>
      </c>
      <c r="D2651">
        <v>3</v>
      </c>
    </row>
    <row r="2652" spans="1:4" x14ac:dyDescent="0.25">
      <c r="A2652">
        <v>2886</v>
      </c>
      <c r="B2652">
        <v>30</v>
      </c>
      <c r="C2652">
        <v>556</v>
      </c>
      <c r="D2652">
        <v>5</v>
      </c>
    </row>
    <row r="2653" spans="1:4" x14ac:dyDescent="0.25">
      <c r="A2653">
        <v>2886</v>
      </c>
      <c r="B2653">
        <v>26</v>
      </c>
      <c r="C2653">
        <v>656</v>
      </c>
      <c r="D2653">
        <v>5</v>
      </c>
    </row>
    <row r="2654" spans="1:4" x14ac:dyDescent="0.25">
      <c r="A2654">
        <v>2886.1</v>
      </c>
      <c r="B2654">
        <v>19</v>
      </c>
      <c r="C2654">
        <v>1500</v>
      </c>
      <c r="D2654">
        <v>3</v>
      </c>
    </row>
    <row r="2655" spans="1:4" x14ac:dyDescent="0.25">
      <c r="A2655">
        <v>2890.7999999999997</v>
      </c>
      <c r="B2655">
        <v>18</v>
      </c>
      <c r="C2655">
        <v>991</v>
      </c>
      <c r="D2655">
        <v>5</v>
      </c>
    </row>
    <row r="2656" spans="1:4" x14ac:dyDescent="0.25">
      <c r="A2656">
        <v>2890.7999999999997</v>
      </c>
      <c r="B2656">
        <v>18</v>
      </c>
      <c r="C2656">
        <v>1000</v>
      </c>
      <c r="D2656">
        <v>5</v>
      </c>
    </row>
    <row r="2657" spans="1:4" x14ac:dyDescent="0.25">
      <c r="A2657">
        <v>2893.5</v>
      </c>
      <c r="B2657">
        <v>15</v>
      </c>
      <c r="C2657">
        <v>1000</v>
      </c>
      <c r="D2657">
        <v>6</v>
      </c>
    </row>
    <row r="2658" spans="1:4" x14ac:dyDescent="0.25">
      <c r="A2658">
        <v>2894.4</v>
      </c>
      <c r="B2658">
        <v>27</v>
      </c>
      <c r="C2658">
        <v>786</v>
      </c>
      <c r="D2658">
        <v>4</v>
      </c>
    </row>
    <row r="2659" spans="1:4" x14ac:dyDescent="0.25">
      <c r="A2659">
        <v>2896.4</v>
      </c>
      <c r="B2659">
        <v>26</v>
      </c>
      <c r="C2659">
        <v>1500</v>
      </c>
      <c r="D2659">
        <v>2</v>
      </c>
    </row>
    <row r="2660" spans="1:4" x14ac:dyDescent="0.25">
      <c r="A2660">
        <v>2899.2</v>
      </c>
      <c r="B2660">
        <v>24</v>
      </c>
      <c r="C2660">
        <v>900</v>
      </c>
      <c r="D2660">
        <v>4</v>
      </c>
    </row>
    <row r="2661" spans="1:4" x14ac:dyDescent="0.25">
      <c r="A2661">
        <v>2911.1</v>
      </c>
      <c r="B2661">
        <v>43</v>
      </c>
      <c r="C2661">
        <v>300</v>
      </c>
      <c r="D2661">
        <v>6</v>
      </c>
    </row>
    <row r="2662" spans="1:4" x14ac:dyDescent="0.25">
      <c r="A2662">
        <v>2914</v>
      </c>
      <c r="B2662">
        <v>31</v>
      </c>
      <c r="C2662">
        <v>676</v>
      </c>
      <c r="D2662">
        <v>4</v>
      </c>
    </row>
    <row r="2663" spans="1:4" x14ac:dyDescent="0.25">
      <c r="A2663">
        <v>2919.3999999999996</v>
      </c>
      <c r="B2663">
        <v>22</v>
      </c>
      <c r="C2663">
        <v>986</v>
      </c>
      <c r="D2663">
        <v>4</v>
      </c>
    </row>
    <row r="2664" spans="1:4" x14ac:dyDescent="0.25">
      <c r="A2664">
        <v>2919.3999999999996</v>
      </c>
      <c r="B2664">
        <v>22</v>
      </c>
      <c r="C2664">
        <v>1000</v>
      </c>
      <c r="D2664">
        <v>4</v>
      </c>
    </row>
    <row r="2665" spans="1:4" x14ac:dyDescent="0.25">
      <c r="A2665">
        <v>2920.4</v>
      </c>
      <c r="B2665">
        <v>28</v>
      </c>
      <c r="C2665">
        <v>1000</v>
      </c>
      <c r="D2665">
        <v>3</v>
      </c>
    </row>
    <row r="2666" spans="1:4" x14ac:dyDescent="0.25">
      <c r="A2666">
        <v>2921.1</v>
      </c>
      <c r="B2666">
        <v>13</v>
      </c>
      <c r="C2666">
        <v>1200</v>
      </c>
      <c r="D2666">
        <v>6</v>
      </c>
    </row>
    <row r="2667" spans="1:4" x14ac:dyDescent="0.25">
      <c r="A2667">
        <v>2926</v>
      </c>
      <c r="B2667">
        <v>35</v>
      </c>
      <c r="C2667">
        <v>786</v>
      </c>
      <c r="D2667">
        <v>3</v>
      </c>
    </row>
    <row r="2668" spans="1:4" x14ac:dyDescent="0.25">
      <c r="A2668">
        <v>2928</v>
      </c>
      <c r="B2668">
        <v>20</v>
      </c>
      <c r="C2668">
        <v>900</v>
      </c>
      <c r="D2668">
        <v>5</v>
      </c>
    </row>
    <row r="2669" spans="1:4" x14ac:dyDescent="0.25">
      <c r="A2669">
        <v>2928</v>
      </c>
      <c r="B2669">
        <v>8</v>
      </c>
      <c r="C2669">
        <v>2200</v>
      </c>
      <c r="D2669">
        <v>6</v>
      </c>
    </row>
    <row r="2670" spans="1:4" x14ac:dyDescent="0.25">
      <c r="A2670">
        <v>2931.2</v>
      </c>
      <c r="B2670">
        <v>32</v>
      </c>
      <c r="C2670">
        <v>656</v>
      </c>
      <c r="D2670">
        <v>4</v>
      </c>
    </row>
    <row r="2671" spans="1:4" x14ac:dyDescent="0.25">
      <c r="A2671">
        <v>2932.6</v>
      </c>
      <c r="B2671">
        <v>31</v>
      </c>
      <c r="C2671">
        <v>900</v>
      </c>
      <c r="D2671">
        <v>3</v>
      </c>
    </row>
    <row r="2672" spans="1:4" x14ac:dyDescent="0.25">
      <c r="A2672">
        <v>2934</v>
      </c>
      <c r="B2672">
        <v>45</v>
      </c>
      <c r="C2672">
        <v>600</v>
      </c>
      <c r="D2672">
        <v>3</v>
      </c>
    </row>
    <row r="2673" spans="1:4" x14ac:dyDescent="0.25">
      <c r="A2673">
        <v>2937.6</v>
      </c>
      <c r="B2673">
        <v>9</v>
      </c>
      <c r="C2673">
        <v>2200</v>
      </c>
      <c r="D2673">
        <v>5</v>
      </c>
    </row>
    <row r="2674" spans="1:4" x14ac:dyDescent="0.25">
      <c r="A2674">
        <v>2938</v>
      </c>
      <c r="B2674">
        <v>52</v>
      </c>
      <c r="C2674">
        <v>300</v>
      </c>
      <c r="D2674">
        <v>5</v>
      </c>
    </row>
    <row r="2675" spans="1:4" x14ac:dyDescent="0.25">
      <c r="A2675">
        <v>2939.2</v>
      </c>
      <c r="B2675">
        <v>8</v>
      </c>
      <c r="C2675">
        <v>2500</v>
      </c>
      <c r="D2675">
        <v>5</v>
      </c>
    </row>
    <row r="2676" spans="1:4" x14ac:dyDescent="0.25">
      <c r="A2676">
        <v>2942.1</v>
      </c>
      <c r="B2676">
        <v>21</v>
      </c>
      <c r="C2676">
        <v>851</v>
      </c>
      <c r="D2676">
        <v>5</v>
      </c>
    </row>
    <row r="2677" spans="1:4" x14ac:dyDescent="0.25">
      <c r="A2677">
        <v>2942.1</v>
      </c>
      <c r="B2677">
        <v>21</v>
      </c>
      <c r="C2677">
        <v>856</v>
      </c>
      <c r="D2677">
        <v>5</v>
      </c>
    </row>
    <row r="2678" spans="1:4" x14ac:dyDescent="0.25">
      <c r="A2678">
        <v>2945.7999999999997</v>
      </c>
      <c r="B2678">
        <v>13</v>
      </c>
      <c r="C2678">
        <v>1800</v>
      </c>
      <c r="D2678">
        <v>4</v>
      </c>
    </row>
    <row r="2679" spans="1:4" x14ac:dyDescent="0.25">
      <c r="A2679">
        <v>2950.2</v>
      </c>
      <c r="B2679">
        <v>22</v>
      </c>
      <c r="C2679">
        <v>1800</v>
      </c>
      <c r="D2679">
        <v>2</v>
      </c>
    </row>
    <row r="2680" spans="1:4" x14ac:dyDescent="0.25">
      <c r="A2680">
        <v>2950.8</v>
      </c>
      <c r="B2680">
        <v>12</v>
      </c>
      <c r="C2680">
        <v>2500</v>
      </c>
      <c r="D2680">
        <v>3</v>
      </c>
    </row>
    <row r="2681" spans="1:4" x14ac:dyDescent="0.25">
      <c r="A2681">
        <v>2960</v>
      </c>
      <c r="B2681">
        <v>37</v>
      </c>
      <c r="C2681">
        <v>750</v>
      </c>
      <c r="D2681">
        <v>3</v>
      </c>
    </row>
    <row r="2682" spans="1:4" x14ac:dyDescent="0.25">
      <c r="A2682">
        <v>2964.5</v>
      </c>
      <c r="B2682">
        <v>35</v>
      </c>
      <c r="C2682">
        <v>600</v>
      </c>
      <c r="D2682">
        <v>4</v>
      </c>
    </row>
    <row r="2683" spans="1:4" x14ac:dyDescent="0.25">
      <c r="A2683">
        <v>2967.7999999999997</v>
      </c>
      <c r="B2683">
        <v>19</v>
      </c>
      <c r="C2683">
        <v>1200</v>
      </c>
      <c r="D2683">
        <v>4</v>
      </c>
    </row>
    <row r="2684" spans="1:4" x14ac:dyDescent="0.25">
      <c r="A2684">
        <v>2968.2</v>
      </c>
      <c r="B2684">
        <v>34</v>
      </c>
      <c r="C2684">
        <v>400</v>
      </c>
      <c r="D2684">
        <v>6</v>
      </c>
    </row>
    <row r="2685" spans="1:4" x14ac:dyDescent="0.25">
      <c r="A2685">
        <v>2970</v>
      </c>
      <c r="B2685">
        <v>11</v>
      </c>
      <c r="C2685">
        <v>1500</v>
      </c>
      <c r="D2685">
        <v>6</v>
      </c>
    </row>
    <row r="2686" spans="1:4" x14ac:dyDescent="0.25">
      <c r="A2686">
        <v>2978.3</v>
      </c>
      <c r="B2686">
        <v>29</v>
      </c>
      <c r="C2686">
        <v>600</v>
      </c>
      <c r="D2686">
        <v>5</v>
      </c>
    </row>
    <row r="2687" spans="1:4" x14ac:dyDescent="0.25">
      <c r="A2687">
        <v>2984.1000000000004</v>
      </c>
      <c r="B2687">
        <v>29</v>
      </c>
      <c r="C2687">
        <v>750</v>
      </c>
      <c r="D2687">
        <v>4</v>
      </c>
    </row>
    <row r="2688" spans="1:4" x14ac:dyDescent="0.25">
      <c r="A2688">
        <v>2984.7999999999997</v>
      </c>
      <c r="B2688">
        <v>28</v>
      </c>
      <c r="C2688">
        <v>626</v>
      </c>
      <c r="D2688">
        <v>5</v>
      </c>
    </row>
    <row r="2689" spans="1:4" x14ac:dyDescent="0.25">
      <c r="A2689">
        <v>2985</v>
      </c>
      <c r="B2689">
        <v>15</v>
      </c>
      <c r="C2689">
        <v>2000</v>
      </c>
      <c r="D2689">
        <v>3</v>
      </c>
    </row>
    <row r="2690" spans="1:4" x14ac:dyDescent="0.25">
      <c r="A2690">
        <v>2986.2000000000003</v>
      </c>
      <c r="B2690">
        <v>18</v>
      </c>
      <c r="C2690">
        <v>2200</v>
      </c>
      <c r="D2690">
        <v>2</v>
      </c>
    </row>
    <row r="2691" spans="1:4" x14ac:dyDescent="0.25">
      <c r="A2691">
        <v>2987.6000000000004</v>
      </c>
      <c r="B2691">
        <v>11</v>
      </c>
      <c r="C2691">
        <v>1800</v>
      </c>
      <c r="D2691">
        <v>5</v>
      </c>
    </row>
    <row r="2692" spans="1:4" x14ac:dyDescent="0.25">
      <c r="A2692">
        <v>2988</v>
      </c>
      <c r="B2692">
        <v>24</v>
      </c>
      <c r="C2692">
        <v>600</v>
      </c>
      <c r="D2692">
        <v>6</v>
      </c>
    </row>
    <row r="2693" spans="1:4" x14ac:dyDescent="0.25">
      <c r="A2693">
        <v>2990</v>
      </c>
      <c r="B2693">
        <v>10</v>
      </c>
      <c r="C2693">
        <v>2000</v>
      </c>
      <c r="D2693">
        <v>5</v>
      </c>
    </row>
    <row r="2694" spans="1:4" x14ac:dyDescent="0.25">
      <c r="A2694">
        <v>2995.2</v>
      </c>
      <c r="B2694">
        <v>24</v>
      </c>
      <c r="C2694">
        <v>750</v>
      </c>
      <c r="D2694">
        <v>5</v>
      </c>
    </row>
    <row r="2695" spans="1:4" x14ac:dyDescent="0.25">
      <c r="A2695">
        <v>2995.2000000000003</v>
      </c>
      <c r="B2695">
        <v>13</v>
      </c>
      <c r="C2695">
        <v>1500</v>
      </c>
      <c r="D2695">
        <v>5</v>
      </c>
    </row>
    <row r="2696" spans="1:4" x14ac:dyDescent="0.25">
      <c r="A2696">
        <v>2996</v>
      </c>
      <c r="B2696">
        <v>20</v>
      </c>
      <c r="C2696">
        <v>2000</v>
      </c>
      <c r="D2696">
        <v>2</v>
      </c>
    </row>
    <row r="2697" spans="1:4" x14ac:dyDescent="0.25">
      <c r="A2697">
        <v>2997</v>
      </c>
      <c r="B2697">
        <v>27</v>
      </c>
      <c r="C2697">
        <v>656</v>
      </c>
      <c r="D2697">
        <v>5</v>
      </c>
    </row>
    <row r="2698" spans="1:4" x14ac:dyDescent="0.25">
      <c r="A2698">
        <v>2998.8</v>
      </c>
      <c r="B2698">
        <v>17</v>
      </c>
      <c r="C2698">
        <v>900</v>
      </c>
      <c r="D2698">
        <v>6</v>
      </c>
    </row>
    <row r="2699" spans="1:4" x14ac:dyDescent="0.25">
      <c r="A2699">
        <v>2999.2000000000003</v>
      </c>
      <c r="B2699">
        <v>46</v>
      </c>
      <c r="C2699">
        <v>600</v>
      </c>
      <c r="D2699">
        <v>3</v>
      </c>
    </row>
    <row r="2700" spans="1:4" x14ac:dyDescent="0.25">
      <c r="A2700">
        <v>3001.6</v>
      </c>
      <c r="B2700">
        <v>28</v>
      </c>
      <c r="C2700">
        <v>786</v>
      </c>
      <c r="D2700">
        <v>4</v>
      </c>
    </row>
    <row r="2701" spans="1:4" x14ac:dyDescent="0.25">
      <c r="A2701">
        <v>3003.6000000000004</v>
      </c>
      <c r="B2701">
        <v>12</v>
      </c>
      <c r="C2701">
        <v>2000</v>
      </c>
      <c r="D2701">
        <v>4</v>
      </c>
    </row>
    <row r="2702" spans="1:4" x14ac:dyDescent="0.25">
      <c r="A2702">
        <v>3007.8</v>
      </c>
      <c r="B2702">
        <v>27</v>
      </c>
      <c r="C2702">
        <v>1500</v>
      </c>
      <c r="D2702">
        <v>2</v>
      </c>
    </row>
    <row r="2703" spans="1:4" x14ac:dyDescent="0.25">
      <c r="A2703">
        <v>3008</v>
      </c>
      <c r="B2703">
        <v>32</v>
      </c>
      <c r="C2703">
        <v>676</v>
      </c>
      <c r="D2703">
        <v>4</v>
      </c>
    </row>
    <row r="2704" spans="1:4" x14ac:dyDescent="0.25">
      <c r="A2704">
        <v>3009.6</v>
      </c>
      <c r="B2704">
        <v>36</v>
      </c>
      <c r="C2704">
        <v>786</v>
      </c>
      <c r="D2704">
        <v>3</v>
      </c>
    </row>
    <row r="2705" spans="1:4" x14ac:dyDescent="0.25">
      <c r="A2705">
        <v>3015.1000000000004</v>
      </c>
      <c r="B2705">
        <v>11</v>
      </c>
      <c r="C2705">
        <v>2200</v>
      </c>
      <c r="D2705">
        <v>4</v>
      </c>
    </row>
    <row r="2706" spans="1:4" x14ac:dyDescent="0.25">
      <c r="A2706">
        <v>3018</v>
      </c>
      <c r="B2706">
        <v>20</v>
      </c>
      <c r="C2706">
        <v>750</v>
      </c>
      <c r="D2706">
        <v>6</v>
      </c>
    </row>
    <row r="2707" spans="1:4" x14ac:dyDescent="0.25">
      <c r="A2707">
        <v>3020</v>
      </c>
      <c r="B2707">
        <v>25</v>
      </c>
      <c r="C2707">
        <v>900</v>
      </c>
      <c r="D2707">
        <v>4</v>
      </c>
    </row>
    <row r="2708" spans="1:4" x14ac:dyDescent="0.25">
      <c r="A2708">
        <v>3020.8</v>
      </c>
      <c r="B2708">
        <v>16</v>
      </c>
      <c r="C2708">
        <v>1200</v>
      </c>
      <c r="D2708">
        <v>5</v>
      </c>
    </row>
    <row r="2709" spans="1:4" x14ac:dyDescent="0.25">
      <c r="A2709">
        <v>3022.7999999999997</v>
      </c>
      <c r="B2709">
        <v>33</v>
      </c>
      <c r="C2709">
        <v>656</v>
      </c>
      <c r="D2709">
        <v>4</v>
      </c>
    </row>
    <row r="2710" spans="1:4" x14ac:dyDescent="0.25">
      <c r="A2710">
        <v>3024.7</v>
      </c>
      <c r="B2710">
        <v>29</v>
      </c>
      <c r="C2710">
        <v>1000</v>
      </c>
      <c r="D2710">
        <v>3</v>
      </c>
    </row>
    <row r="2711" spans="1:4" x14ac:dyDescent="0.25">
      <c r="A2711">
        <v>3038</v>
      </c>
      <c r="B2711">
        <v>20</v>
      </c>
      <c r="C2711">
        <v>1500</v>
      </c>
      <c r="D2711">
        <v>3</v>
      </c>
    </row>
    <row r="2712" spans="1:4" x14ac:dyDescent="0.25">
      <c r="A2712">
        <v>3040</v>
      </c>
      <c r="B2712">
        <v>38</v>
      </c>
      <c r="C2712">
        <v>750</v>
      </c>
      <c r="D2712">
        <v>3</v>
      </c>
    </row>
    <row r="2713" spans="1:4" x14ac:dyDescent="0.25">
      <c r="A2713">
        <v>3042</v>
      </c>
      <c r="B2713">
        <v>18</v>
      </c>
      <c r="C2713">
        <v>856</v>
      </c>
      <c r="D2713">
        <v>6</v>
      </c>
    </row>
    <row r="2714" spans="1:4" x14ac:dyDescent="0.25">
      <c r="A2714">
        <v>3049.2000000000003</v>
      </c>
      <c r="B2714">
        <v>14</v>
      </c>
      <c r="C2714">
        <v>2200</v>
      </c>
      <c r="D2714">
        <v>3</v>
      </c>
    </row>
    <row r="2715" spans="1:4" x14ac:dyDescent="0.25">
      <c r="A2715">
        <v>3049.2000000000003</v>
      </c>
      <c r="B2715">
        <v>36</v>
      </c>
      <c r="C2715">
        <v>600</v>
      </c>
      <c r="D2715">
        <v>4</v>
      </c>
    </row>
    <row r="2716" spans="1:4" x14ac:dyDescent="0.25">
      <c r="A2716">
        <v>3051.4</v>
      </c>
      <c r="B2716">
        <v>19</v>
      </c>
      <c r="C2716">
        <v>991</v>
      </c>
      <c r="D2716">
        <v>5</v>
      </c>
    </row>
    <row r="2717" spans="1:4" x14ac:dyDescent="0.25">
      <c r="A2717">
        <v>3051.4</v>
      </c>
      <c r="B2717">
        <v>19</v>
      </c>
      <c r="C2717">
        <v>1000</v>
      </c>
      <c r="D2717">
        <v>5</v>
      </c>
    </row>
    <row r="2718" spans="1:4" x14ac:dyDescent="0.25">
      <c r="A2718">
        <v>3052.1</v>
      </c>
      <c r="B2718">
        <v>23</v>
      </c>
      <c r="C2718">
        <v>1000</v>
      </c>
      <c r="D2718">
        <v>4</v>
      </c>
    </row>
    <row r="2719" spans="1:4" x14ac:dyDescent="0.25">
      <c r="A2719">
        <v>3054.4</v>
      </c>
      <c r="B2719">
        <v>16</v>
      </c>
      <c r="C2719">
        <v>2500</v>
      </c>
      <c r="D2719">
        <v>2</v>
      </c>
    </row>
    <row r="2720" spans="1:4" x14ac:dyDescent="0.25">
      <c r="A2720">
        <v>3055.5</v>
      </c>
      <c r="B2720">
        <v>35</v>
      </c>
      <c r="C2720">
        <v>400</v>
      </c>
      <c r="D2720">
        <v>6</v>
      </c>
    </row>
    <row r="2721" spans="1:4" x14ac:dyDescent="0.25">
      <c r="A2721">
        <v>3058.2000000000003</v>
      </c>
      <c r="B2721">
        <v>9</v>
      </c>
      <c r="C2721">
        <v>2000</v>
      </c>
      <c r="D2721">
        <v>6</v>
      </c>
    </row>
    <row r="2722" spans="1:4" x14ac:dyDescent="0.25">
      <c r="A2722">
        <v>3062.4</v>
      </c>
      <c r="B2722">
        <v>16</v>
      </c>
      <c r="C2722">
        <v>1500</v>
      </c>
      <c r="D2722">
        <v>4</v>
      </c>
    </row>
    <row r="2723" spans="1:4" x14ac:dyDescent="0.25">
      <c r="A2723">
        <v>3063.3999999999996</v>
      </c>
      <c r="B2723">
        <v>17</v>
      </c>
      <c r="C2723">
        <v>1800</v>
      </c>
      <c r="D2723">
        <v>3</v>
      </c>
    </row>
    <row r="2724" spans="1:4" x14ac:dyDescent="0.25">
      <c r="A2724">
        <v>3064.4</v>
      </c>
      <c r="B2724">
        <v>47</v>
      </c>
      <c r="C2724">
        <v>600</v>
      </c>
      <c r="D2724">
        <v>3</v>
      </c>
    </row>
    <row r="2725" spans="1:4" x14ac:dyDescent="0.25">
      <c r="A2725">
        <v>3074.4</v>
      </c>
      <c r="B2725">
        <v>21</v>
      </c>
      <c r="C2725">
        <v>900</v>
      </c>
      <c r="D2725">
        <v>5</v>
      </c>
    </row>
    <row r="2726" spans="1:4" x14ac:dyDescent="0.25">
      <c r="A2726">
        <v>3081</v>
      </c>
      <c r="B2726">
        <v>30</v>
      </c>
      <c r="C2726">
        <v>600</v>
      </c>
      <c r="D2726">
        <v>5</v>
      </c>
    </row>
    <row r="2727" spans="1:4" x14ac:dyDescent="0.25">
      <c r="A2727">
        <v>3082.2</v>
      </c>
      <c r="B2727">
        <v>22</v>
      </c>
      <c r="C2727">
        <v>851</v>
      </c>
      <c r="D2727">
        <v>5</v>
      </c>
    </row>
    <row r="2728" spans="1:4" x14ac:dyDescent="0.25">
      <c r="A2728">
        <v>3082.2</v>
      </c>
      <c r="B2728">
        <v>22</v>
      </c>
      <c r="C2728">
        <v>856</v>
      </c>
      <c r="D2728">
        <v>5</v>
      </c>
    </row>
    <row r="2729" spans="1:4" x14ac:dyDescent="0.25">
      <c r="A2729">
        <v>3084.2999999999997</v>
      </c>
      <c r="B2729">
        <v>23</v>
      </c>
      <c r="C2729">
        <v>1800</v>
      </c>
      <c r="D2729">
        <v>2</v>
      </c>
    </row>
    <row r="2730" spans="1:4" x14ac:dyDescent="0.25">
      <c r="A2730">
        <v>3086.4</v>
      </c>
      <c r="B2730">
        <v>16</v>
      </c>
      <c r="C2730">
        <v>1000</v>
      </c>
      <c r="D2730">
        <v>6</v>
      </c>
    </row>
    <row r="2731" spans="1:4" x14ac:dyDescent="0.25">
      <c r="A2731">
        <v>3087</v>
      </c>
      <c r="B2731">
        <v>30</v>
      </c>
      <c r="C2731">
        <v>750</v>
      </c>
      <c r="D2731">
        <v>4</v>
      </c>
    </row>
    <row r="2732" spans="1:4" x14ac:dyDescent="0.25">
      <c r="A2732">
        <v>3091.3999999999996</v>
      </c>
      <c r="B2732">
        <v>29</v>
      </c>
      <c r="C2732">
        <v>626</v>
      </c>
      <c r="D2732">
        <v>5</v>
      </c>
    </row>
    <row r="2733" spans="1:4" x14ac:dyDescent="0.25">
      <c r="A2733">
        <v>3102</v>
      </c>
      <c r="B2733">
        <v>33</v>
      </c>
      <c r="C2733">
        <v>676</v>
      </c>
      <c r="D2733">
        <v>4</v>
      </c>
    </row>
    <row r="2734" spans="1:4" x14ac:dyDescent="0.25">
      <c r="A2734">
        <v>3102</v>
      </c>
      <c r="B2734">
        <v>10</v>
      </c>
      <c r="C2734">
        <v>2500</v>
      </c>
      <c r="D2734">
        <v>4</v>
      </c>
    </row>
    <row r="2735" spans="1:4" x14ac:dyDescent="0.25">
      <c r="A2735">
        <v>3108</v>
      </c>
      <c r="B2735">
        <v>28</v>
      </c>
      <c r="C2735">
        <v>656</v>
      </c>
      <c r="D2735">
        <v>5</v>
      </c>
    </row>
    <row r="2736" spans="1:4" x14ac:dyDescent="0.25">
      <c r="A2736">
        <v>3108.8</v>
      </c>
      <c r="B2736">
        <v>29</v>
      </c>
      <c r="C2736">
        <v>786</v>
      </c>
      <c r="D2736">
        <v>4</v>
      </c>
    </row>
    <row r="2737" spans="1:4" x14ac:dyDescent="0.25">
      <c r="A2737">
        <v>3112.5</v>
      </c>
      <c r="B2737">
        <v>25</v>
      </c>
      <c r="C2737">
        <v>600</v>
      </c>
      <c r="D2737">
        <v>6</v>
      </c>
    </row>
    <row r="2738" spans="1:4" x14ac:dyDescent="0.25">
      <c r="A2738">
        <v>3114.3999999999996</v>
      </c>
      <c r="B2738">
        <v>34</v>
      </c>
      <c r="C2738">
        <v>656</v>
      </c>
      <c r="D2738">
        <v>4</v>
      </c>
    </row>
    <row r="2739" spans="1:4" x14ac:dyDescent="0.25">
      <c r="A2739">
        <v>3119.2000000000003</v>
      </c>
      <c r="B2739">
        <v>28</v>
      </c>
      <c r="C2739">
        <v>1500</v>
      </c>
      <c r="D2739">
        <v>2</v>
      </c>
    </row>
    <row r="2740" spans="1:4" x14ac:dyDescent="0.25">
      <c r="A2740">
        <v>3120</v>
      </c>
      <c r="B2740">
        <v>39</v>
      </c>
      <c r="C2740">
        <v>750</v>
      </c>
      <c r="D2740">
        <v>3</v>
      </c>
    </row>
    <row r="2741" spans="1:4" x14ac:dyDescent="0.25">
      <c r="A2741">
        <v>3120</v>
      </c>
      <c r="B2741">
        <v>25</v>
      </c>
      <c r="C2741">
        <v>750</v>
      </c>
      <c r="D2741">
        <v>5</v>
      </c>
    </row>
    <row r="2742" spans="1:4" x14ac:dyDescent="0.25">
      <c r="A2742">
        <v>3124</v>
      </c>
      <c r="B2742">
        <v>20</v>
      </c>
      <c r="C2742">
        <v>1200</v>
      </c>
      <c r="D2742">
        <v>4</v>
      </c>
    </row>
    <row r="2743" spans="1:4" x14ac:dyDescent="0.25">
      <c r="A2743">
        <v>3127</v>
      </c>
      <c r="B2743">
        <v>10</v>
      </c>
      <c r="C2743">
        <v>1800</v>
      </c>
      <c r="D2743">
        <v>6</v>
      </c>
    </row>
    <row r="2744" spans="1:4" x14ac:dyDescent="0.25">
      <c r="A2744">
        <v>3129</v>
      </c>
      <c r="B2744">
        <v>30</v>
      </c>
      <c r="C2744">
        <v>1000</v>
      </c>
      <c r="D2744">
        <v>3</v>
      </c>
    </row>
    <row r="2745" spans="1:4" x14ac:dyDescent="0.25">
      <c r="A2745">
        <v>3129.6000000000004</v>
      </c>
      <c r="B2745">
        <v>48</v>
      </c>
      <c r="C2745">
        <v>600</v>
      </c>
      <c r="D2745">
        <v>3</v>
      </c>
    </row>
    <row r="2746" spans="1:4" x14ac:dyDescent="0.25">
      <c r="A2746">
        <v>3133.9</v>
      </c>
      <c r="B2746">
        <v>37</v>
      </c>
      <c r="C2746">
        <v>600</v>
      </c>
      <c r="D2746">
        <v>4</v>
      </c>
    </row>
    <row r="2747" spans="1:4" x14ac:dyDescent="0.25">
      <c r="A2747">
        <v>3140.7999999999997</v>
      </c>
      <c r="B2747">
        <v>26</v>
      </c>
      <c r="C2747">
        <v>900</v>
      </c>
      <c r="D2747">
        <v>4</v>
      </c>
    </row>
    <row r="2748" spans="1:4" x14ac:dyDescent="0.25">
      <c r="A2748">
        <v>3142.7999999999997</v>
      </c>
      <c r="B2748">
        <v>36</v>
      </c>
      <c r="C2748">
        <v>400</v>
      </c>
      <c r="D2748">
        <v>6</v>
      </c>
    </row>
    <row r="2749" spans="1:4" x14ac:dyDescent="0.25">
      <c r="A2749">
        <v>3145.7999999999997</v>
      </c>
      <c r="B2749">
        <v>14</v>
      </c>
      <c r="C2749">
        <v>1200</v>
      </c>
      <c r="D2749">
        <v>6</v>
      </c>
    </row>
    <row r="2750" spans="1:4" x14ac:dyDescent="0.25">
      <c r="A2750">
        <v>3145.8</v>
      </c>
      <c r="B2750">
        <v>21</v>
      </c>
      <c r="C2750">
        <v>2000</v>
      </c>
      <c r="D2750">
        <v>2</v>
      </c>
    </row>
    <row r="2751" spans="1:4" x14ac:dyDescent="0.25">
      <c r="A2751">
        <v>3152.1</v>
      </c>
      <c r="B2751">
        <v>19</v>
      </c>
      <c r="C2751">
        <v>2200</v>
      </c>
      <c r="D2751">
        <v>2</v>
      </c>
    </row>
    <row r="2752" spans="1:4" x14ac:dyDescent="0.25">
      <c r="A2752">
        <v>3168.9</v>
      </c>
      <c r="B2752">
        <v>21</v>
      </c>
      <c r="C2752">
        <v>750</v>
      </c>
      <c r="D2752">
        <v>6</v>
      </c>
    </row>
    <row r="2753" spans="1:4" x14ac:dyDescent="0.25">
      <c r="A2753">
        <v>3172.4</v>
      </c>
      <c r="B2753">
        <v>14</v>
      </c>
      <c r="C2753">
        <v>1800</v>
      </c>
      <c r="D2753">
        <v>4</v>
      </c>
    </row>
    <row r="2754" spans="1:4" x14ac:dyDescent="0.25">
      <c r="A2754">
        <v>3175.2000000000003</v>
      </c>
      <c r="B2754">
        <v>18</v>
      </c>
      <c r="C2754">
        <v>900</v>
      </c>
      <c r="D2754">
        <v>6</v>
      </c>
    </row>
    <row r="2755" spans="1:4" x14ac:dyDescent="0.25">
      <c r="A2755">
        <v>3183.7000000000003</v>
      </c>
      <c r="B2755">
        <v>31</v>
      </c>
      <c r="C2755">
        <v>600</v>
      </c>
      <c r="D2755">
        <v>5</v>
      </c>
    </row>
    <row r="2756" spans="1:4" x14ac:dyDescent="0.25">
      <c r="A2756">
        <v>3184</v>
      </c>
      <c r="B2756">
        <v>16</v>
      </c>
      <c r="C2756">
        <v>2000</v>
      </c>
      <c r="D2756">
        <v>3</v>
      </c>
    </row>
    <row r="2757" spans="1:4" x14ac:dyDescent="0.25">
      <c r="A2757">
        <v>3184.7999999999997</v>
      </c>
      <c r="B2757">
        <v>24</v>
      </c>
      <c r="C2757">
        <v>1000</v>
      </c>
      <c r="D2757">
        <v>4</v>
      </c>
    </row>
    <row r="2758" spans="1:4" x14ac:dyDescent="0.25">
      <c r="A2758">
        <v>3189.9</v>
      </c>
      <c r="B2758">
        <v>21</v>
      </c>
      <c r="C2758">
        <v>1500</v>
      </c>
      <c r="D2758">
        <v>3</v>
      </c>
    </row>
    <row r="2759" spans="1:4" x14ac:dyDescent="0.25">
      <c r="A2759">
        <v>3189.9</v>
      </c>
      <c r="B2759">
        <v>31</v>
      </c>
      <c r="C2759">
        <v>750</v>
      </c>
      <c r="D2759">
        <v>4</v>
      </c>
    </row>
    <row r="2760" spans="1:4" x14ac:dyDescent="0.25">
      <c r="A2760">
        <v>3194.8</v>
      </c>
      <c r="B2760">
        <v>49</v>
      </c>
      <c r="C2760">
        <v>600</v>
      </c>
      <c r="D2760">
        <v>3</v>
      </c>
    </row>
    <row r="2761" spans="1:4" x14ac:dyDescent="0.25">
      <c r="A2761">
        <v>3196.7000000000003</v>
      </c>
      <c r="B2761">
        <v>13</v>
      </c>
      <c r="C2761">
        <v>2500</v>
      </c>
      <c r="D2761">
        <v>3</v>
      </c>
    </row>
    <row r="2762" spans="1:4" x14ac:dyDescent="0.25">
      <c r="A2762">
        <v>3198</v>
      </c>
      <c r="B2762">
        <v>30</v>
      </c>
      <c r="C2762">
        <v>626</v>
      </c>
      <c r="D2762">
        <v>5</v>
      </c>
    </row>
    <row r="2763" spans="1:4" x14ac:dyDescent="0.25">
      <c r="A2763">
        <v>3200</v>
      </c>
      <c r="B2763">
        <v>40</v>
      </c>
      <c r="C2763">
        <v>750</v>
      </c>
      <c r="D2763">
        <v>3</v>
      </c>
    </row>
    <row r="2764" spans="1:4" x14ac:dyDescent="0.25">
      <c r="A2764">
        <v>3206</v>
      </c>
      <c r="B2764">
        <v>35</v>
      </c>
      <c r="C2764">
        <v>656</v>
      </c>
      <c r="D2764">
        <v>4</v>
      </c>
    </row>
    <row r="2765" spans="1:4" x14ac:dyDescent="0.25">
      <c r="A2765">
        <v>3209.6000000000004</v>
      </c>
      <c r="B2765">
        <v>17</v>
      </c>
      <c r="C2765">
        <v>1200</v>
      </c>
      <c r="D2765">
        <v>5</v>
      </c>
    </row>
    <row r="2766" spans="1:4" x14ac:dyDescent="0.25">
      <c r="A2766">
        <v>3211</v>
      </c>
      <c r="B2766">
        <v>19</v>
      </c>
      <c r="C2766">
        <v>856</v>
      </c>
      <c r="D2766">
        <v>6</v>
      </c>
    </row>
    <row r="2767" spans="1:4" x14ac:dyDescent="0.25">
      <c r="A2767">
        <v>3212</v>
      </c>
      <c r="B2767">
        <v>20</v>
      </c>
      <c r="C2767">
        <v>991</v>
      </c>
      <c r="D2767">
        <v>5</v>
      </c>
    </row>
    <row r="2768" spans="1:4" x14ac:dyDescent="0.25">
      <c r="A2768">
        <v>3212</v>
      </c>
      <c r="B2768">
        <v>20</v>
      </c>
      <c r="C2768">
        <v>1000</v>
      </c>
      <c r="D2768">
        <v>5</v>
      </c>
    </row>
    <row r="2769" spans="1:4" x14ac:dyDescent="0.25">
      <c r="A2769">
        <v>3216</v>
      </c>
      <c r="B2769">
        <v>30</v>
      </c>
      <c r="C2769">
        <v>786</v>
      </c>
      <c r="D2769">
        <v>4</v>
      </c>
    </row>
    <row r="2770" spans="1:4" x14ac:dyDescent="0.25">
      <c r="A2770">
        <v>3218.3999999999996</v>
      </c>
      <c r="B2770">
        <v>24</v>
      </c>
      <c r="C2770">
        <v>1800</v>
      </c>
      <c r="D2770">
        <v>2</v>
      </c>
    </row>
    <row r="2771" spans="1:4" x14ac:dyDescent="0.25">
      <c r="A2771">
        <v>3218.6</v>
      </c>
      <c r="B2771">
        <v>38</v>
      </c>
      <c r="C2771">
        <v>600</v>
      </c>
      <c r="D2771">
        <v>4</v>
      </c>
    </row>
    <row r="2772" spans="1:4" x14ac:dyDescent="0.25">
      <c r="A2772">
        <v>3219</v>
      </c>
      <c r="B2772">
        <v>29</v>
      </c>
      <c r="C2772">
        <v>656</v>
      </c>
      <c r="D2772">
        <v>5</v>
      </c>
    </row>
    <row r="2773" spans="1:4" x14ac:dyDescent="0.25">
      <c r="A2773">
        <v>3220.8</v>
      </c>
      <c r="B2773">
        <v>22</v>
      </c>
      <c r="C2773">
        <v>900</v>
      </c>
      <c r="D2773">
        <v>5</v>
      </c>
    </row>
    <row r="2774" spans="1:4" x14ac:dyDescent="0.25">
      <c r="A2774">
        <v>3225.6</v>
      </c>
      <c r="B2774">
        <v>14</v>
      </c>
      <c r="C2774">
        <v>1500</v>
      </c>
      <c r="D2774">
        <v>5</v>
      </c>
    </row>
    <row r="2775" spans="1:4" x14ac:dyDescent="0.25">
      <c r="A2775">
        <v>3227.2</v>
      </c>
      <c r="B2775">
        <v>8</v>
      </c>
      <c r="C2775">
        <v>2500</v>
      </c>
      <c r="D2775">
        <v>6</v>
      </c>
    </row>
    <row r="2776" spans="1:4" x14ac:dyDescent="0.25">
      <c r="A2776">
        <v>3230.1</v>
      </c>
      <c r="B2776">
        <v>37</v>
      </c>
      <c r="C2776">
        <v>400</v>
      </c>
      <c r="D2776">
        <v>6</v>
      </c>
    </row>
    <row r="2777" spans="1:4" x14ac:dyDescent="0.25">
      <c r="A2777">
        <v>3230.6000000000004</v>
      </c>
      <c r="B2777">
        <v>29</v>
      </c>
      <c r="C2777">
        <v>1500</v>
      </c>
      <c r="D2777">
        <v>2</v>
      </c>
    </row>
    <row r="2778" spans="1:4" x14ac:dyDescent="0.25">
      <c r="A2778">
        <v>3233.2999999999997</v>
      </c>
      <c r="B2778">
        <v>31</v>
      </c>
      <c r="C2778">
        <v>1000</v>
      </c>
      <c r="D2778">
        <v>3</v>
      </c>
    </row>
    <row r="2779" spans="1:4" x14ac:dyDescent="0.25">
      <c r="A2779">
        <v>3237</v>
      </c>
      <c r="B2779">
        <v>26</v>
      </c>
      <c r="C2779">
        <v>600</v>
      </c>
      <c r="D2779">
        <v>6</v>
      </c>
    </row>
    <row r="2780" spans="1:4" x14ac:dyDescent="0.25">
      <c r="A2780">
        <v>3240</v>
      </c>
      <c r="B2780">
        <v>12</v>
      </c>
      <c r="C2780">
        <v>1500</v>
      </c>
      <c r="D2780">
        <v>6</v>
      </c>
    </row>
    <row r="2781" spans="1:4" x14ac:dyDescent="0.25">
      <c r="A2781">
        <v>3243.6</v>
      </c>
      <c r="B2781">
        <v>18</v>
      </c>
      <c r="C2781">
        <v>1800</v>
      </c>
      <c r="D2781">
        <v>3</v>
      </c>
    </row>
    <row r="2782" spans="1:4" x14ac:dyDescent="0.25">
      <c r="A2782">
        <v>3244.7999999999997</v>
      </c>
      <c r="B2782">
        <v>26</v>
      </c>
      <c r="C2782">
        <v>750</v>
      </c>
      <c r="D2782">
        <v>5</v>
      </c>
    </row>
    <row r="2783" spans="1:4" x14ac:dyDescent="0.25">
      <c r="A2783">
        <v>3245.3</v>
      </c>
      <c r="B2783">
        <v>17</v>
      </c>
      <c r="C2783">
        <v>2500</v>
      </c>
      <c r="D2783">
        <v>2</v>
      </c>
    </row>
    <row r="2784" spans="1:4" x14ac:dyDescent="0.25">
      <c r="A2784">
        <v>3253.8</v>
      </c>
      <c r="B2784">
        <v>17</v>
      </c>
      <c r="C2784">
        <v>1500</v>
      </c>
      <c r="D2784">
        <v>4</v>
      </c>
    </row>
    <row r="2785" spans="1:4" x14ac:dyDescent="0.25">
      <c r="A2785">
        <v>3253.9</v>
      </c>
      <c r="B2785">
        <v>13</v>
      </c>
      <c r="C2785">
        <v>2000</v>
      </c>
      <c r="D2785">
        <v>4</v>
      </c>
    </row>
    <row r="2786" spans="1:4" x14ac:dyDescent="0.25">
      <c r="A2786">
        <v>3259.2000000000003</v>
      </c>
      <c r="B2786">
        <v>12</v>
      </c>
      <c r="C2786">
        <v>1800</v>
      </c>
      <c r="D2786">
        <v>5</v>
      </c>
    </row>
    <row r="2787" spans="1:4" x14ac:dyDescent="0.25">
      <c r="A2787">
        <v>3260</v>
      </c>
      <c r="B2787">
        <v>50</v>
      </c>
      <c r="C2787">
        <v>600</v>
      </c>
      <c r="D2787">
        <v>3</v>
      </c>
    </row>
    <row r="2788" spans="1:4" x14ac:dyDescent="0.25">
      <c r="A2788">
        <v>3261.6</v>
      </c>
      <c r="B2788">
        <v>27</v>
      </c>
      <c r="C2788">
        <v>900</v>
      </c>
      <c r="D2788">
        <v>4</v>
      </c>
    </row>
    <row r="2789" spans="1:4" x14ac:dyDescent="0.25">
      <c r="A2789">
        <v>3264</v>
      </c>
      <c r="B2789">
        <v>10</v>
      </c>
      <c r="C2789">
        <v>2200</v>
      </c>
      <c r="D2789">
        <v>5</v>
      </c>
    </row>
    <row r="2790" spans="1:4" x14ac:dyDescent="0.25">
      <c r="A2790">
        <v>3267</v>
      </c>
      <c r="B2790">
        <v>15</v>
      </c>
      <c r="C2790">
        <v>2200</v>
      </c>
      <c r="D2790">
        <v>3</v>
      </c>
    </row>
    <row r="2791" spans="1:4" x14ac:dyDescent="0.25">
      <c r="A2791">
        <v>3279.3</v>
      </c>
      <c r="B2791">
        <v>17</v>
      </c>
      <c r="C2791">
        <v>1000</v>
      </c>
      <c r="D2791">
        <v>6</v>
      </c>
    </row>
    <row r="2792" spans="1:4" x14ac:dyDescent="0.25">
      <c r="A2792">
        <v>3280.2</v>
      </c>
      <c r="B2792">
        <v>21</v>
      </c>
      <c r="C2792">
        <v>1200</v>
      </c>
      <c r="D2792">
        <v>4</v>
      </c>
    </row>
    <row r="2793" spans="1:4" x14ac:dyDescent="0.25">
      <c r="A2793">
        <v>3286.4</v>
      </c>
      <c r="B2793">
        <v>32</v>
      </c>
      <c r="C2793">
        <v>600</v>
      </c>
      <c r="D2793">
        <v>5</v>
      </c>
    </row>
    <row r="2794" spans="1:4" x14ac:dyDescent="0.25">
      <c r="A2794">
        <v>3289</v>
      </c>
      <c r="B2794">
        <v>11</v>
      </c>
      <c r="C2794">
        <v>2000</v>
      </c>
      <c r="D2794">
        <v>5</v>
      </c>
    </row>
    <row r="2795" spans="1:4" x14ac:dyDescent="0.25">
      <c r="A2795">
        <v>3289.2000000000003</v>
      </c>
      <c r="B2795">
        <v>12</v>
      </c>
      <c r="C2795">
        <v>2200</v>
      </c>
      <c r="D2795">
        <v>4</v>
      </c>
    </row>
    <row r="2796" spans="1:4" x14ac:dyDescent="0.25">
      <c r="A2796">
        <v>3292.8</v>
      </c>
      <c r="B2796">
        <v>32</v>
      </c>
      <c r="C2796">
        <v>750</v>
      </c>
      <c r="D2796">
        <v>4</v>
      </c>
    </row>
    <row r="2797" spans="1:4" x14ac:dyDescent="0.25">
      <c r="A2797">
        <v>3294</v>
      </c>
      <c r="B2797">
        <v>9</v>
      </c>
      <c r="C2797">
        <v>2200</v>
      </c>
      <c r="D2797">
        <v>6</v>
      </c>
    </row>
    <row r="2798" spans="1:4" x14ac:dyDescent="0.25">
      <c r="A2798">
        <v>3295.6000000000004</v>
      </c>
      <c r="B2798">
        <v>22</v>
      </c>
      <c r="C2798">
        <v>2000</v>
      </c>
      <c r="D2798">
        <v>2</v>
      </c>
    </row>
    <row r="2799" spans="1:4" x14ac:dyDescent="0.25">
      <c r="A2799">
        <v>3297.6</v>
      </c>
      <c r="B2799">
        <v>36</v>
      </c>
      <c r="C2799">
        <v>656</v>
      </c>
      <c r="D2799">
        <v>4</v>
      </c>
    </row>
    <row r="2800" spans="1:4" x14ac:dyDescent="0.25">
      <c r="A2800">
        <v>3303.3</v>
      </c>
      <c r="B2800">
        <v>39</v>
      </c>
      <c r="C2800">
        <v>600</v>
      </c>
      <c r="D2800">
        <v>4</v>
      </c>
    </row>
    <row r="2801" spans="1:4" x14ac:dyDescent="0.25">
      <c r="A2801">
        <v>3304.6</v>
      </c>
      <c r="B2801">
        <v>31</v>
      </c>
      <c r="C2801">
        <v>626</v>
      </c>
      <c r="D2801">
        <v>5</v>
      </c>
    </row>
    <row r="2802" spans="1:4" x14ac:dyDescent="0.25">
      <c r="A2802">
        <v>3306.6</v>
      </c>
      <c r="B2802">
        <v>9</v>
      </c>
      <c r="C2802">
        <v>2500</v>
      </c>
      <c r="D2802">
        <v>5</v>
      </c>
    </row>
    <row r="2803" spans="1:4" x14ac:dyDescent="0.25">
      <c r="A2803">
        <v>3317.4</v>
      </c>
      <c r="B2803">
        <v>38</v>
      </c>
      <c r="C2803">
        <v>400</v>
      </c>
      <c r="D2803">
        <v>6</v>
      </c>
    </row>
    <row r="2804" spans="1:4" x14ac:dyDescent="0.25">
      <c r="A2804">
        <v>3317.4999999999995</v>
      </c>
      <c r="B2804">
        <v>25</v>
      </c>
      <c r="C2804">
        <v>1000</v>
      </c>
      <c r="D2804">
        <v>4</v>
      </c>
    </row>
    <row r="2805" spans="1:4" x14ac:dyDescent="0.25">
      <c r="A2805">
        <v>3318</v>
      </c>
      <c r="B2805">
        <v>20</v>
      </c>
      <c r="C2805">
        <v>2200</v>
      </c>
      <c r="D2805">
        <v>2</v>
      </c>
    </row>
    <row r="2806" spans="1:4" x14ac:dyDescent="0.25">
      <c r="A2806">
        <v>3319.8</v>
      </c>
      <c r="B2806">
        <v>22</v>
      </c>
      <c r="C2806">
        <v>750</v>
      </c>
      <c r="D2806">
        <v>6</v>
      </c>
    </row>
    <row r="2807" spans="1:4" x14ac:dyDescent="0.25">
      <c r="A2807">
        <v>3323.2000000000003</v>
      </c>
      <c r="B2807">
        <v>31</v>
      </c>
      <c r="C2807">
        <v>786</v>
      </c>
      <c r="D2807">
        <v>4</v>
      </c>
    </row>
    <row r="2808" spans="1:4" x14ac:dyDescent="0.25">
      <c r="A2808">
        <v>3330</v>
      </c>
      <c r="B2808">
        <v>30</v>
      </c>
      <c r="C2808">
        <v>656</v>
      </c>
      <c r="D2808">
        <v>5</v>
      </c>
    </row>
    <row r="2809" spans="1:4" x14ac:dyDescent="0.25">
      <c r="A2809">
        <v>3337.6</v>
      </c>
      <c r="B2809">
        <v>32</v>
      </c>
      <c r="C2809">
        <v>1000</v>
      </c>
      <c r="D2809">
        <v>3</v>
      </c>
    </row>
    <row r="2810" spans="1:4" x14ac:dyDescent="0.25">
      <c r="A2810">
        <v>3341.8</v>
      </c>
      <c r="B2810">
        <v>22</v>
      </c>
      <c r="C2810">
        <v>1500</v>
      </c>
      <c r="D2810">
        <v>3</v>
      </c>
    </row>
    <row r="2811" spans="1:4" x14ac:dyDescent="0.25">
      <c r="A2811">
        <v>3342</v>
      </c>
      <c r="B2811">
        <v>30</v>
      </c>
      <c r="C2811">
        <v>1500</v>
      </c>
      <c r="D2811">
        <v>2</v>
      </c>
    </row>
    <row r="2812" spans="1:4" x14ac:dyDescent="0.25">
      <c r="A2812">
        <v>3351.6</v>
      </c>
      <c r="B2812">
        <v>19</v>
      </c>
      <c r="C2812">
        <v>900</v>
      </c>
      <c r="D2812">
        <v>6</v>
      </c>
    </row>
    <row r="2813" spans="1:4" x14ac:dyDescent="0.25">
      <c r="A2813">
        <v>3361.5</v>
      </c>
      <c r="B2813">
        <v>27</v>
      </c>
      <c r="C2813">
        <v>600</v>
      </c>
      <c r="D2813">
        <v>6</v>
      </c>
    </row>
    <row r="2814" spans="1:4" x14ac:dyDescent="0.25">
      <c r="A2814">
        <v>3367.2000000000003</v>
      </c>
      <c r="B2814">
        <v>23</v>
      </c>
      <c r="C2814">
        <v>900</v>
      </c>
      <c r="D2814">
        <v>5</v>
      </c>
    </row>
    <row r="2815" spans="1:4" x14ac:dyDescent="0.25">
      <c r="A2815">
        <v>3369.6</v>
      </c>
      <c r="B2815">
        <v>27</v>
      </c>
      <c r="C2815">
        <v>750</v>
      </c>
      <c r="D2815">
        <v>5</v>
      </c>
    </row>
    <row r="2816" spans="1:4" x14ac:dyDescent="0.25">
      <c r="A2816">
        <v>3370.5</v>
      </c>
      <c r="B2816">
        <v>15</v>
      </c>
      <c r="C2816">
        <v>1200</v>
      </c>
      <c r="D2816">
        <v>6</v>
      </c>
    </row>
    <row r="2817" spans="1:4" x14ac:dyDescent="0.25">
      <c r="A2817">
        <v>3380</v>
      </c>
      <c r="B2817">
        <v>20</v>
      </c>
      <c r="C2817">
        <v>856</v>
      </c>
      <c r="D2817">
        <v>6</v>
      </c>
    </row>
    <row r="2818" spans="1:4" x14ac:dyDescent="0.25">
      <c r="A2818">
        <v>3382.4</v>
      </c>
      <c r="B2818">
        <v>28</v>
      </c>
      <c r="C2818">
        <v>900</v>
      </c>
      <c r="D2818">
        <v>4</v>
      </c>
    </row>
    <row r="2819" spans="1:4" x14ac:dyDescent="0.25">
      <c r="A2819">
        <v>3383</v>
      </c>
      <c r="B2819">
        <v>17</v>
      </c>
      <c r="C2819">
        <v>2000</v>
      </c>
      <c r="D2819">
        <v>3</v>
      </c>
    </row>
    <row r="2820" spans="1:4" x14ac:dyDescent="0.25">
      <c r="A2820">
        <v>3388</v>
      </c>
      <c r="B2820">
        <v>40</v>
      </c>
      <c r="C2820">
        <v>600</v>
      </c>
      <c r="D2820">
        <v>4</v>
      </c>
    </row>
    <row r="2821" spans="1:4" x14ac:dyDescent="0.25">
      <c r="A2821">
        <v>3389.1</v>
      </c>
      <c r="B2821">
        <v>33</v>
      </c>
      <c r="C2821">
        <v>600</v>
      </c>
      <c r="D2821">
        <v>5</v>
      </c>
    </row>
    <row r="2822" spans="1:4" x14ac:dyDescent="0.25">
      <c r="A2822">
        <v>3395.7000000000003</v>
      </c>
      <c r="B2822">
        <v>33</v>
      </c>
      <c r="C2822">
        <v>750</v>
      </c>
      <c r="D2822">
        <v>4</v>
      </c>
    </row>
    <row r="2823" spans="1:4" x14ac:dyDescent="0.25">
      <c r="A2823">
        <v>3398</v>
      </c>
      <c r="B2823">
        <v>10</v>
      </c>
      <c r="C2823">
        <v>2000</v>
      </c>
      <c r="D2823">
        <v>6</v>
      </c>
    </row>
    <row r="2824" spans="1:4" x14ac:dyDescent="0.25">
      <c r="A2824">
        <v>3398.4</v>
      </c>
      <c r="B2824">
        <v>18</v>
      </c>
      <c r="C2824">
        <v>1200</v>
      </c>
      <c r="D2824">
        <v>5</v>
      </c>
    </row>
    <row r="2825" spans="1:4" x14ac:dyDescent="0.25">
      <c r="A2825">
        <v>3399</v>
      </c>
      <c r="B2825">
        <v>15</v>
      </c>
      <c r="C2825">
        <v>1800</v>
      </c>
      <c r="D2825">
        <v>4</v>
      </c>
    </row>
    <row r="2826" spans="1:4" x14ac:dyDescent="0.25">
      <c r="A2826">
        <v>3404.7</v>
      </c>
      <c r="B2826">
        <v>39</v>
      </c>
      <c r="C2826">
        <v>400</v>
      </c>
      <c r="D2826">
        <v>6</v>
      </c>
    </row>
    <row r="2827" spans="1:4" x14ac:dyDescent="0.25">
      <c r="A2827">
        <v>3411.2</v>
      </c>
      <c r="B2827">
        <v>32</v>
      </c>
      <c r="C2827">
        <v>626</v>
      </c>
      <c r="D2827">
        <v>5</v>
      </c>
    </row>
    <row r="2828" spans="1:4" x14ac:dyDescent="0.25">
      <c r="A2828">
        <v>3412.2</v>
      </c>
      <c r="B2828">
        <v>11</v>
      </c>
      <c r="C2828">
        <v>2500</v>
      </c>
      <c r="D2828">
        <v>4</v>
      </c>
    </row>
    <row r="2829" spans="1:4" x14ac:dyDescent="0.25">
      <c r="A2829">
        <v>3423.7999999999997</v>
      </c>
      <c r="B2829">
        <v>19</v>
      </c>
      <c r="C2829">
        <v>1800</v>
      </c>
      <c r="D2829">
        <v>3</v>
      </c>
    </row>
    <row r="2830" spans="1:4" x14ac:dyDescent="0.25">
      <c r="A2830">
        <v>3430.4</v>
      </c>
      <c r="B2830">
        <v>32</v>
      </c>
      <c r="C2830">
        <v>786</v>
      </c>
      <c r="D2830">
        <v>4</v>
      </c>
    </row>
    <row r="2831" spans="1:4" x14ac:dyDescent="0.25">
      <c r="A2831">
        <v>3436.2000000000003</v>
      </c>
      <c r="B2831">
        <v>18</v>
      </c>
      <c r="C2831">
        <v>2500</v>
      </c>
      <c r="D2831">
        <v>2</v>
      </c>
    </row>
    <row r="2832" spans="1:4" x14ac:dyDescent="0.25">
      <c r="A2832">
        <v>3436.3999999999996</v>
      </c>
      <c r="B2832">
        <v>22</v>
      </c>
      <c r="C2832">
        <v>1200</v>
      </c>
      <c r="D2832">
        <v>4</v>
      </c>
    </row>
    <row r="2833" spans="1:4" x14ac:dyDescent="0.25">
      <c r="A2833">
        <v>3439.7</v>
      </c>
      <c r="B2833">
        <v>11</v>
      </c>
      <c r="C2833">
        <v>1800</v>
      </c>
      <c r="D2833">
        <v>6</v>
      </c>
    </row>
    <row r="2834" spans="1:4" x14ac:dyDescent="0.25">
      <c r="A2834">
        <v>3441</v>
      </c>
      <c r="B2834">
        <v>31</v>
      </c>
      <c r="C2834">
        <v>656</v>
      </c>
      <c r="D2834">
        <v>5</v>
      </c>
    </row>
    <row r="2835" spans="1:4" x14ac:dyDescent="0.25">
      <c r="A2835">
        <v>3441.9</v>
      </c>
      <c r="B2835">
        <v>33</v>
      </c>
      <c r="C2835">
        <v>1000</v>
      </c>
      <c r="D2835">
        <v>3</v>
      </c>
    </row>
    <row r="2836" spans="1:4" x14ac:dyDescent="0.25">
      <c r="A2836">
        <v>3442.6</v>
      </c>
      <c r="B2836">
        <v>14</v>
      </c>
      <c r="C2836">
        <v>2500</v>
      </c>
      <c r="D2836">
        <v>3</v>
      </c>
    </row>
    <row r="2837" spans="1:4" x14ac:dyDescent="0.25">
      <c r="A2837">
        <v>3445.2000000000003</v>
      </c>
      <c r="B2837">
        <v>18</v>
      </c>
      <c r="C2837">
        <v>1500</v>
      </c>
      <c r="D2837">
        <v>4</v>
      </c>
    </row>
    <row r="2838" spans="1:4" x14ac:dyDescent="0.25">
      <c r="A2838">
        <v>3445.4</v>
      </c>
      <c r="B2838">
        <v>23</v>
      </c>
      <c r="C2838">
        <v>2000</v>
      </c>
      <c r="D2838">
        <v>2</v>
      </c>
    </row>
    <row r="2839" spans="1:4" x14ac:dyDescent="0.25">
      <c r="A2839">
        <v>3450.2</v>
      </c>
      <c r="B2839">
        <v>26</v>
      </c>
      <c r="C2839">
        <v>1000</v>
      </c>
      <c r="D2839">
        <v>4</v>
      </c>
    </row>
    <row r="2840" spans="1:4" x14ac:dyDescent="0.25">
      <c r="A2840">
        <v>3453.4</v>
      </c>
      <c r="B2840">
        <v>31</v>
      </c>
      <c r="C2840">
        <v>1500</v>
      </c>
      <c r="D2840">
        <v>2</v>
      </c>
    </row>
    <row r="2841" spans="1:4" x14ac:dyDescent="0.25">
      <c r="A2841">
        <v>3456</v>
      </c>
      <c r="B2841">
        <v>15</v>
      </c>
      <c r="C2841">
        <v>1500</v>
      </c>
      <c r="D2841">
        <v>5</v>
      </c>
    </row>
    <row r="2842" spans="1:4" x14ac:dyDescent="0.25">
      <c r="A2842">
        <v>3470.7000000000003</v>
      </c>
      <c r="B2842">
        <v>23</v>
      </c>
      <c r="C2842">
        <v>750</v>
      </c>
      <c r="D2842">
        <v>6</v>
      </c>
    </row>
    <row r="2843" spans="1:4" x14ac:dyDescent="0.25">
      <c r="A2843">
        <v>3472.2000000000003</v>
      </c>
      <c r="B2843">
        <v>18</v>
      </c>
      <c r="C2843">
        <v>1000</v>
      </c>
      <c r="D2843">
        <v>6</v>
      </c>
    </row>
    <row r="2844" spans="1:4" x14ac:dyDescent="0.25">
      <c r="A2844">
        <v>3472.7000000000003</v>
      </c>
      <c r="B2844">
        <v>41</v>
      </c>
      <c r="C2844">
        <v>600</v>
      </c>
      <c r="D2844">
        <v>4</v>
      </c>
    </row>
    <row r="2845" spans="1:4" x14ac:dyDescent="0.25">
      <c r="A2845">
        <v>3483.9</v>
      </c>
      <c r="B2845">
        <v>21</v>
      </c>
      <c r="C2845">
        <v>2200</v>
      </c>
      <c r="D2845">
        <v>2</v>
      </c>
    </row>
    <row r="2846" spans="1:4" x14ac:dyDescent="0.25">
      <c r="A2846">
        <v>3484.8</v>
      </c>
      <c r="B2846">
        <v>16</v>
      </c>
      <c r="C2846">
        <v>2200</v>
      </c>
      <c r="D2846">
        <v>3</v>
      </c>
    </row>
    <row r="2847" spans="1:4" x14ac:dyDescent="0.25">
      <c r="A2847">
        <v>3486</v>
      </c>
      <c r="B2847">
        <v>28</v>
      </c>
      <c r="C2847">
        <v>600</v>
      </c>
      <c r="D2847">
        <v>6</v>
      </c>
    </row>
    <row r="2848" spans="1:4" x14ac:dyDescent="0.25">
      <c r="A2848">
        <v>3491.8</v>
      </c>
      <c r="B2848">
        <v>34</v>
      </c>
      <c r="C2848">
        <v>600</v>
      </c>
      <c r="D2848">
        <v>5</v>
      </c>
    </row>
    <row r="2849" spans="1:4" x14ac:dyDescent="0.25">
      <c r="A2849">
        <v>3492</v>
      </c>
      <c r="B2849">
        <v>40</v>
      </c>
      <c r="C2849">
        <v>400</v>
      </c>
      <c r="D2849">
        <v>6</v>
      </c>
    </row>
    <row r="2850" spans="1:4" x14ac:dyDescent="0.25">
      <c r="A2850">
        <v>3493.7000000000003</v>
      </c>
      <c r="B2850">
        <v>23</v>
      </c>
      <c r="C2850">
        <v>1500</v>
      </c>
      <c r="D2850">
        <v>3</v>
      </c>
    </row>
    <row r="2851" spans="1:4" x14ac:dyDescent="0.25">
      <c r="A2851">
        <v>3494.4</v>
      </c>
      <c r="B2851">
        <v>28</v>
      </c>
      <c r="C2851">
        <v>750</v>
      </c>
      <c r="D2851">
        <v>5</v>
      </c>
    </row>
    <row r="2852" spans="1:4" x14ac:dyDescent="0.25">
      <c r="A2852">
        <v>3498.6000000000004</v>
      </c>
      <c r="B2852">
        <v>34</v>
      </c>
      <c r="C2852">
        <v>750</v>
      </c>
      <c r="D2852">
        <v>4</v>
      </c>
    </row>
    <row r="2853" spans="1:4" x14ac:dyDescent="0.25">
      <c r="A2853">
        <v>3503.2</v>
      </c>
      <c r="B2853">
        <v>29</v>
      </c>
      <c r="C2853">
        <v>900</v>
      </c>
      <c r="D2853">
        <v>4</v>
      </c>
    </row>
    <row r="2854" spans="1:4" x14ac:dyDescent="0.25">
      <c r="A2854">
        <v>3504.2000000000003</v>
      </c>
      <c r="B2854">
        <v>14</v>
      </c>
      <c r="C2854">
        <v>2000</v>
      </c>
      <c r="D2854">
        <v>4</v>
      </c>
    </row>
    <row r="2855" spans="1:4" x14ac:dyDescent="0.25">
      <c r="A2855">
        <v>3510</v>
      </c>
      <c r="B2855">
        <v>13</v>
      </c>
      <c r="C2855">
        <v>1500</v>
      </c>
      <c r="D2855">
        <v>6</v>
      </c>
    </row>
    <row r="2856" spans="1:4" x14ac:dyDescent="0.25">
      <c r="A2856">
        <v>3513.6000000000004</v>
      </c>
      <c r="B2856">
        <v>24</v>
      </c>
      <c r="C2856">
        <v>900</v>
      </c>
      <c r="D2856">
        <v>5</v>
      </c>
    </row>
    <row r="2857" spans="1:4" x14ac:dyDescent="0.25">
      <c r="A2857">
        <v>3517.7999999999997</v>
      </c>
      <c r="B2857">
        <v>33</v>
      </c>
      <c r="C2857">
        <v>626</v>
      </c>
      <c r="D2857">
        <v>5</v>
      </c>
    </row>
    <row r="2858" spans="1:4" x14ac:dyDescent="0.25">
      <c r="A2858">
        <v>3528</v>
      </c>
      <c r="B2858">
        <v>20</v>
      </c>
      <c r="C2858">
        <v>900</v>
      </c>
      <c r="D2858">
        <v>6</v>
      </c>
    </row>
    <row r="2859" spans="1:4" x14ac:dyDescent="0.25">
      <c r="A2859">
        <v>3530.8</v>
      </c>
      <c r="B2859">
        <v>13</v>
      </c>
      <c r="C2859">
        <v>1800</v>
      </c>
      <c r="D2859">
        <v>5</v>
      </c>
    </row>
    <row r="2860" spans="1:4" x14ac:dyDescent="0.25">
      <c r="A2860">
        <v>3546.2</v>
      </c>
      <c r="B2860">
        <v>34</v>
      </c>
      <c r="C2860">
        <v>1000</v>
      </c>
      <c r="D2860">
        <v>3</v>
      </c>
    </row>
    <row r="2861" spans="1:4" x14ac:dyDescent="0.25">
      <c r="A2861">
        <v>3552</v>
      </c>
      <c r="B2861">
        <v>32</v>
      </c>
      <c r="C2861">
        <v>656</v>
      </c>
      <c r="D2861">
        <v>5</v>
      </c>
    </row>
    <row r="2862" spans="1:4" x14ac:dyDescent="0.25">
      <c r="A2862">
        <v>3557.4</v>
      </c>
      <c r="B2862">
        <v>42</v>
      </c>
      <c r="C2862">
        <v>600</v>
      </c>
      <c r="D2862">
        <v>4</v>
      </c>
    </row>
    <row r="2863" spans="1:4" x14ac:dyDescent="0.25">
      <c r="A2863">
        <v>3563.3</v>
      </c>
      <c r="B2863">
        <v>13</v>
      </c>
      <c r="C2863">
        <v>2200</v>
      </c>
      <c r="D2863">
        <v>4</v>
      </c>
    </row>
    <row r="2864" spans="1:4" x14ac:dyDescent="0.25">
      <c r="A2864">
        <v>3564.8</v>
      </c>
      <c r="B2864">
        <v>32</v>
      </c>
      <c r="C2864">
        <v>1500</v>
      </c>
      <c r="D2864">
        <v>2</v>
      </c>
    </row>
    <row r="2865" spans="1:4" x14ac:dyDescent="0.25">
      <c r="A2865">
        <v>3579.2999999999997</v>
      </c>
      <c r="B2865">
        <v>41</v>
      </c>
      <c r="C2865">
        <v>400</v>
      </c>
      <c r="D2865">
        <v>6</v>
      </c>
    </row>
    <row r="2866" spans="1:4" x14ac:dyDescent="0.25">
      <c r="A2866">
        <v>3582</v>
      </c>
      <c r="B2866">
        <v>18</v>
      </c>
      <c r="C2866">
        <v>2000</v>
      </c>
      <c r="D2866">
        <v>3</v>
      </c>
    </row>
    <row r="2867" spans="1:4" x14ac:dyDescent="0.25">
      <c r="A2867">
        <v>3582.8999999999996</v>
      </c>
      <c r="B2867">
        <v>27</v>
      </c>
      <c r="C2867">
        <v>1000</v>
      </c>
      <c r="D2867">
        <v>4</v>
      </c>
    </row>
    <row r="2868" spans="1:4" x14ac:dyDescent="0.25">
      <c r="A2868">
        <v>3587.2000000000003</v>
      </c>
      <c r="B2868">
        <v>19</v>
      </c>
      <c r="C2868">
        <v>1200</v>
      </c>
      <c r="D2868">
        <v>5</v>
      </c>
    </row>
    <row r="2869" spans="1:4" x14ac:dyDescent="0.25">
      <c r="A2869">
        <v>3588</v>
      </c>
      <c r="B2869">
        <v>12</v>
      </c>
      <c r="C2869">
        <v>2000</v>
      </c>
      <c r="D2869">
        <v>5</v>
      </c>
    </row>
    <row r="2870" spans="1:4" x14ac:dyDescent="0.25">
      <c r="A2870">
        <v>3590.3999999999996</v>
      </c>
      <c r="B2870">
        <v>11</v>
      </c>
      <c r="C2870">
        <v>2200</v>
      </c>
      <c r="D2870">
        <v>5</v>
      </c>
    </row>
    <row r="2871" spans="1:4" x14ac:dyDescent="0.25">
      <c r="A2871">
        <v>3592.6</v>
      </c>
      <c r="B2871">
        <v>23</v>
      </c>
      <c r="C2871">
        <v>1200</v>
      </c>
      <c r="D2871">
        <v>4</v>
      </c>
    </row>
    <row r="2872" spans="1:4" x14ac:dyDescent="0.25">
      <c r="A2872">
        <v>3594.5</v>
      </c>
      <c r="B2872">
        <v>35</v>
      </c>
      <c r="C2872">
        <v>600</v>
      </c>
      <c r="D2872">
        <v>5</v>
      </c>
    </row>
    <row r="2873" spans="1:4" x14ac:dyDescent="0.25">
      <c r="A2873">
        <v>3595.2</v>
      </c>
      <c r="B2873">
        <v>16</v>
      </c>
      <c r="C2873">
        <v>1200</v>
      </c>
      <c r="D2873">
        <v>6</v>
      </c>
    </row>
    <row r="2874" spans="1:4" x14ac:dyDescent="0.25">
      <c r="A2874">
        <v>3595.2000000000003</v>
      </c>
      <c r="B2874">
        <v>24</v>
      </c>
      <c r="C2874">
        <v>2000</v>
      </c>
      <c r="D2874">
        <v>2</v>
      </c>
    </row>
    <row r="2875" spans="1:4" x14ac:dyDescent="0.25">
      <c r="A2875">
        <v>3601.5</v>
      </c>
      <c r="B2875">
        <v>35</v>
      </c>
      <c r="C2875">
        <v>750</v>
      </c>
      <c r="D2875">
        <v>4</v>
      </c>
    </row>
    <row r="2876" spans="1:4" x14ac:dyDescent="0.25">
      <c r="A2876">
        <v>3604</v>
      </c>
      <c r="B2876">
        <v>20</v>
      </c>
      <c r="C2876">
        <v>1800</v>
      </c>
      <c r="D2876">
        <v>3</v>
      </c>
    </row>
    <row r="2877" spans="1:4" x14ac:dyDescent="0.25">
      <c r="A2877">
        <v>3610.5</v>
      </c>
      <c r="B2877">
        <v>29</v>
      </c>
      <c r="C2877">
        <v>600</v>
      </c>
      <c r="D2877">
        <v>6</v>
      </c>
    </row>
    <row r="2878" spans="1:4" x14ac:dyDescent="0.25">
      <c r="A2878">
        <v>3619.2</v>
      </c>
      <c r="B2878">
        <v>29</v>
      </c>
      <c r="C2878">
        <v>750</v>
      </c>
      <c r="D2878">
        <v>5</v>
      </c>
    </row>
    <row r="2879" spans="1:4" x14ac:dyDescent="0.25">
      <c r="A2879">
        <v>3621.6000000000004</v>
      </c>
      <c r="B2879">
        <v>24</v>
      </c>
      <c r="C2879">
        <v>750</v>
      </c>
      <c r="D2879">
        <v>6</v>
      </c>
    </row>
    <row r="2880" spans="1:4" x14ac:dyDescent="0.25">
      <c r="A2880">
        <v>3624</v>
      </c>
      <c r="B2880">
        <v>30</v>
      </c>
      <c r="C2880">
        <v>900</v>
      </c>
      <c r="D2880">
        <v>4</v>
      </c>
    </row>
    <row r="2881" spans="1:4" x14ac:dyDescent="0.25">
      <c r="A2881">
        <v>3624.3999999999996</v>
      </c>
      <c r="B2881">
        <v>34</v>
      </c>
      <c r="C2881">
        <v>626</v>
      </c>
      <c r="D2881">
        <v>5</v>
      </c>
    </row>
    <row r="2882" spans="1:4" x14ac:dyDescent="0.25">
      <c r="A2882">
        <v>3625.6</v>
      </c>
      <c r="B2882">
        <v>16</v>
      </c>
      <c r="C2882">
        <v>1800</v>
      </c>
      <c r="D2882">
        <v>4</v>
      </c>
    </row>
    <row r="2883" spans="1:4" x14ac:dyDescent="0.25">
      <c r="A2883">
        <v>3627.1</v>
      </c>
      <c r="B2883">
        <v>19</v>
      </c>
      <c r="C2883">
        <v>2500</v>
      </c>
      <c r="D2883">
        <v>2</v>
      </c>
    </row>
    <row r="2884" spans="1:4" x14ac:dyDescent="0.25">
      <c r="A2884">
        <v>3630.6</v>
      </c>
      <c r="B2884">
        <v>9</v>
      </c>
      <c r="C2884">
        <v>2500</v>
      </c>
      <c r="D2884">
        <v>6</v>
      </c>
    </row>
    <row r="2885" spans="1:4" x14ac:dyDescent="0.25">
      <c r="A2885">
        <v>3636.6</v>
      </c>
      <c r="B2885">
        <v>19</v>
      </c>
      <c r="C2885">
        <v>1500</v>
      </c>
      <c r="D2885">
        <v>4</v>
      </c>
    </row>
    <row r="2886" spans="1:4" x14ac:dyDescent="0.25">
      <c r="A2886">
        <v>3642.1</v>
      </c>
      <c r="B2886">
        <v>43</v>
      </c>
      <c r="C2886">
        <v>600</v>
      </c>
      <c r="D2886">
        <v>4</v>
      </c>
    </row>
    <row r="2887" spans="1:4" x14ac:dyDescent="0.25">
      <c r="A2887">
        <v>3645.6000000000004</v>
      </c>
      <c r="B2887">
        <v>24</v>
      </c>
      <c r="C2887">
        <v>1500</v>
      </c>
      <c r="D2887">
        <v>3</v>
      </c>
    </row>
    <row r="2888" spans="1:4" x14ac:dyDescent="0.25">
      <c r="A2888">
        <v>3649.8</v>
      </c>
      <c r="B2888">
        <v>22</v>
      </c>
      <c r="C2888">
        <v>2200</v>
      </c>
      <c r="D2888">
        <v>2</v>
      </c>
    </row>
    <row r="2889" spans="1:4" x14ac:dyDescent="0.25">
      <c r="A2889">
        <v>3650.5</v>
      </c>
      <c r="B2889">
        <v>35</v>
      </c>
      <c r="C2889">
        <v>1000</v>
      </c>
      <c r="D2889">
        <v>3</v>
      </c>
    </row>
    <row r="2890" spans="1:4" x14ac:dyDescent="0.25">
      <c r="A2890">
        <v>3660</v>
      </c>
      <c r="B2890">
        <v>25</v>
      </c>
      <c r="C2890">
        <v>900</v>
      </c>
      <c r="D2890">
        <v>5</v>
      </c>
    </row>
    <row r="2891" spans="1:4" x14ac:dyDescent="0.25">
      <c r="A2891">
        <v>3660</v>
      </c>
      <c r="B2891">
        <v>10</v>
      </c>
      <c r="C2891">
        <v>2200</v>
      </c>
      <c r="D2891">
        <v>6</v>
      </c>
    </row>
    <row r="2892" spans="1:4" x14ac:dyDescent="0.25">
      <c r="A2892">
        <v>3663</v>
      </c>
      <c r="B2892">
        <v>33</v>
      </c>
      <c r="C2892">
        <v>656</v>
      </c>
      <c r="D2892">
        <v>5</v>
      </c>
    </row>
    <row r="2893" spans="1:4" x14ac:dyDescent="0.25">
      <c r="A2893">
        <v>3665.1</v>
      </c>
      <c r="B2893">
        <v>19</v>
      </c>
      <c r="C2893">
        <v>1000</v>
      </c>
      <c r="D2893">
        <v>6</v>
      </c>
    </row>
    <row r="2894" spans="1:4" x14ac:dyDescent="0.25">
      <c r="A2894">
        <v>3666.6</v>
      </c>
      <c r="B2894">
        <v>42</v>
      </c>
      <c r="C2894">
        <v>400</v>
      </c>
      <c r="D2894">
        <v>6</v>
      </c>
    </row>
    <row r="2895" spans="1:4" x14ac:dyDescent="0.25">
      <c r="A2895">
        <v>3674</v>
      </c>
      <c r="B2895">
        <v>10</v>
      </c>
      <c r="C2895">
        <v>2500</v>
      </c>
      <c r="D2895">
        <v>5</v>
      </c>
    </row>
    <row r="2896" spans="1:4" x14ac:dyDescent="0.25">
      <c r="A2896">
        <v>3686.4</v>
      </c>
      <c r="B2896">
        <v>16</v>
      </c>
      <c r="C2896">
        <v>1500</v>
      </c>
      <c r="D2896">
        <v>5</v>
      </c>
    </row>
    <row r="2897" spans="1:4" x14ac:dyDescent="0.25">
      <c r="A2897">
        <v>3688.5</v>
      </c>
      <c r="B2897">
        <v>15</v>
      </c>
      <c r="C2897">
        <v>2500</v>
      </c>
      <c r="D2897">
        <v>3</v>
      </c>
    </row>
    <row r="2898" spans="1:4" x14ac:dyDescent="0.25">
      <c r="A2898">
        <v>3697.2000000000003</v>
      </c>
      <c r="B2898">
        <v>36</v>
      </c>
      <c r="C2898">
        <v>600</v>
      </c>
      <c r="D2898">
        <v>5</v>
      </c>
    </row>
    <row r="2899" spans="1:4" x14ac:dyDescent="0.25">
      <c r="A2899">
        <v>3702.6000000000004</v>
      </c>
      <c r="B2899">
        <v>17</v>
      </c>
      <c r="C2899">
        <v>2200</v>
      </c>
      <c r="D2899">
        <v>3</v>
      </c>
    </row>
    <row r="2900" spans="1:4" x14ac:dyDescent="0.25">
      <c r="A2900">
        <v>3704.4</v>
      </c>
      <c r="B2900">
        <v>36</v>
      </c>
      <c r="C2900">
        <v>750</v>
      </c>
      <c r="D2900">
        <v>4</v>
      </c>
    </row>
    <row r="2901" spans="1:4" x14ac:dyDescent="0.25">
      <c r="A2901">
        <v>3715.5999999999995</v>
      </c>
      <c r="B2901">
        <v>28</v>
      </c>
      <c r="C2901">
        <v>1000</v>
      </c>
      <c r="D2901">
        <v>4</v>
      </c>
    </row>
    <row r="2902" spans="1:4" x14ac:dyDescent="0.25">
      <c r="A2902">
        <v>3722.3999999999996</v>
      </c>
      <c r="B2902">
        <v>12</v>
      </c>
      <c r="C2902">
        <v>2500</v>
      </c>
      <c r="D2902">
        <v>4</v>
      </c>
    </row>
    <row r="2903" spans="1:4" x14ac:dyDescent="0.25">
      <c r="A2903">
        <v>3726.8</v>
      </c>
      <c r="B2903">
        <v>44</v>
      </c>
      <c r="C2903">
        <v>600</v>
      </c>
      <c r="D2903">
        <v>4</v>
      </c>
    </row>
    <row r="2904" spans="1:4" x14ac:dyDescent="0.25">
      <c r="A2904">
        <v>3731</v>
      </c>
      <c r="B2904">
        <v>35</v>
      </c>
      <c r="C2904">
        <v>626</v>
      </c>
      <c r="D2904">
        <v>5</v>
      </c>
    </row>
    <row r="2905" spans="1:4" x14ac:dyDescent="0.25">
      <c r="A2905">
        <v>3735</v>
      </c>
      <c r="B2905">
        <v>30</v>
      </c>
      <c r="C2905">
        <v>600</v>
      </c>
      <c r="D2905">
        <v>6</v>
      </c>
    </row>
    <row r="2906" spans="1:4" x14ac:dyDescent="0.25">
      <c r="A2906">
        <v>3737.8</v>
      </c>
      <c r="B2906">
        <v>11</v>
      </c>
      <c r="C2906">
        <v>2000</v>
      </c>
      <c r="D2906">
        <v>6</v>
      </c>
    </row>
    <row r="2907" spans="1:4" x14ac:dyDescent="0.25">
      <c r="A2907">
        <v>3744</v>
      </c>
      <c r="B2907">
        <v>30</v>
      </c>
      <c r="C2907">
        <v>750</v>
      </c>
      <c r="D2907">
        <v>5</v>
      </c>
    </row>
    <row r="2908" spans="1:4" x14ac:dyDescent="0.25">
      <c r="A2908">
        <v>3744.7999999999997</v>
      </c>
      <c r="B2908">
        <v>31</v>
      </c>
      <c r="C2908">
        <v>900</v>
      </c>
      <c r="D2908">
        <v>4</v>
      </c>
    </row>
    <row r="2909" spans="1:4" x14ac:dyDescent="0.25">
      <c r="A2909">
        <v>3745.0000000000005</v>
      </c>
      <c r="B2909">
        <v>25</v>
      </c>
      <c r="C2909">
        <v>2000</v>
      </c>
      <c r="D2909">
        <v>2</v>
      </c>
    </row>
    <row r="2910" spans="1:4" x14ac:dyDescent="0.25">
      <c r="A2910">
        <v>3752.3999999999996</v>
      </c>
      <c r="B2910">
        <v>12</v>
      </c>
      <c r="C2910">
        <v>1800</v>
      </c>
      <c r="D2910">
        <v>6</v>
      </c>
    </row>
    <row r="2911" spans="1:4" x14ac:dyDescent="0.25">
      <c r="A2911">
        <v>3754.5</v>
      </c>
      <c r="B2911">
        <v>15</v>
      </c>
      <c r="C2911">
        <v>2000</v>
      </c>
      <c r="D2911">
        <v>4</v>
      </c>
    </row>
    <row r="2912" spans="1:4" x14ac:dyDescent="0.25">
      <c r="A2912">
        <v>3754.7999999999997</v>
      </c>
      <c r="B2912">
        <v>36</v>
      </c>
      <c r="C2912">
        <v>1000</v>
      </c>
      <c r="D2912">
        <v>3</v>
      </c>
    </row>
    <row r="2913" spans="1:4" x14ac:dyDescent="0.25">
      <c r="A2913">
        <v>3772.5</v>
      </c>
      <c r="B2913">
        <v>25</v>
      </c>
      <c r="C2913">
        <v>750</v>
      </c>
      <c r="D2913">
        <v>6</v>
      </c>
    </row>
    <row r="2914" spans="1:4" x14ac:dyDescent="0.25">
      <c r="A2914">
        <v>3774</v>
      </c>
      <c r="B2914">
        <v>34</v>
      </c>
      <c r="C2914">
        <v>656</v>
      </c>
      <c r="D2914">
        <v>5</v>
      </c>
    </row>
    <row r="2915" spans="1:4" x14ac:dyDescent="0.25">
      <c r="A2915">
        <v>3776</v>
      </c>
      <c r="B2915">
        <v>20</v>
      </c>
      <c r="C2915">
        <v>1200</v>
      </c>
      <c r="D2915">
        <v>5</v>
      </c>
    </row>
    <row r="2916" spans="1:4" x14ac:dyDescent="0.25">
      <c r="A2916">
        <v>3780</v>
      </c>
      <c r="B2916">
        <v>14</v>
      </c>
      <c r="C2916">
        <v>1500</v>
      </c>
      <c r="D2916">
        <v>6</v>
      </c>
    </row>
    <row r="2917" spans="1:4" x14ac:dyDescent="0.25">
      <c r="A2917">
        <v>3781</v>
      </c>
      <c r="B2917">
        <v>19</v>
      </c>
      <c r="C2917">
        <v>2000</v>
      </c>
      <c r="D2917">
        <v>3</v>
      </c>
    </row>
    <row r="2918" spans="1:4" x14ac:dyDescent="0.25">
      <c r="A2918">
        <v>3784.2</v>
      </c>
      <c r="B2918">
        <v>21</v>
      </c>
      <c r="C2918">
        <v>1800</v>
      </c>
      <c r="D2918">
        <v>3</v>
      </c>
    </row>
    <row r="2919" spans="1:4" x14ac:dyDescent="0.25">
      <c r="A2919">
        <v>3797.5</v>
      </c>
      <c r="B2919">
        <v>25</v>
      </c>
      <c r="C2919">
        <v>1500</v>
      </c>
      <c r="D2919">
        <v>3</v>
      </c>
    </row>
    <row r="2920" spans="1:4" x14ac:dyDescent="0.25">
      <c r="A2920">
        <v>3799.9</v>
      </c>
      <c r="B2920">
        <v>37</v>
      </c>
      <c r="C2920">
        <v>600</v>
      </c>
      <c r="D2920">
        <v>5</v>
      </c>
    </row>
    <row r="2921" spans="1:4" x14ac:dyDescent="0.25">
      <c r="A2921">
        <v>3802.4000000000005</v>
      </c>
      <c r="B2921">
        <v>14</v>
      </c>
      <c r="C2921">
        <v>1800</v>
      </c>
      <c r="D2921">
        <v>5</v>
      </c>
    </row>
    <row r="2922" spans="1:4" x14ac:dyDescent="0.25">
      <c r="A2922">
        <v>3807.3</v>
      </c>
      <c r="B2922">
        <v>37</v>
      </c>
      <c r="C2922">
        <v>750</v>
      </c>
      <c r="D2922">
        <v>4</v>
      </c>
    </row>
    <row r="2923" spans="1:4" x14ac:dyDescent="0.25">
      <c r="A2923">
        <v>3815.7000000000003</v>
      </c>
      <c r="B2923">
        <v>23</v>
      </c>
      <c r="C2923">
        <v>2200</v>
      </c>
      <c r="D2923">
        <v>2</v>
      </c>
    </row>
    <row r="2924" spans="1:4" x14ac:dyDescent="0.25">
      <c r="A2924">
        <v>3818</v>
      </c>
      <c r="B2924">
        <v>20</v>
      </c>
      <c r="C2924">
        <v>2500</v>
      </c>
      <c r="D2924">
        <v>2</v>
      </c>
    </row>
    <row r="2925" spans="1:4" x14ac:dyDescent="0.25">
      <c r="A2925">
        <v>3819.8999999999996</v>
      </c>
      <c r="B2925">
        <v>17</v>
      </c>
      <c r="C2925">
        <v>1200</v>
      </c>
      <c r="D2925">
        <v>6</v>
      </c>
    </row>
    <row r="2926" spans="1:4" x14ac:dyDescent="0.25">
      <c r="A2926">
        <v>3828</v>
      </c>
      <c r="B2926">
        <v>20</v>
      </c>
      <c r="C2926">
        <v>1500</v>
      </c>
      <c r="D2926">
        <v>4</v>
      </c>
    </row>
    <row r="2927" spans="1:4" x14ac:dyDescent="0.25">
      <c r="A2927">
        <v>3837.4000000000005</v>
      </c>
      <c r="B2927">
        <v>14</v>
      </c>
      <c r="C2927">
        <v>2200</v>
      </c>
      <c r="D2927">
        <v>4</v>
      </c>
    </row>
    <row r="2928" spans="1:4" x14ac:dyDescent="0.25">
      <c r="A2928">
        <v>3837.6</v>
      </c>
      <c r="B2928">
        <v>36</v>
      </c>
      <c r="C2928">
        <v>626</v>
      </c>
      <c r="D2928">
        <v>5</v>
      </c>
    </row>
    <row r="2929" spans="1:4" x14ac:dyDescent="0.25">
      <c r="A2929">
        <v>3848.2999999999997</v>
      </c>
      <c r="B2929">
        <v>29</v>
      </c>
      <c r="C2929">
        <v>1000</v>
      </c>
      <c r="D2929">
        <v>4</v>
      </c>
    </row>
    <row r="2930" spans="1:4" x14ac:dyDescent="0.25">
      <c r="A2930">
        <v>3852.2</v>
      </c>
      <c r="B2930">
        <v>17</v>
      </c>
      <c r="C2930">
        <v>1800</v>
      </c>
      <c r="D2930">
        <v>4</v>
      </c>
    </row>
    <row r="2931" spans="1:4" x14ac:dyDescent="0.25">
      <c r="A2931">
        <v>3858</v>
      </c>
      <c r="B2931">
        <v>20</v>
      </c>
      <c r="C2931">
        <v>1000</v>
      </c>
      <c r="D2931">
        <v>6</v>
      </c>
    </row>
    <row r="2932" spans="1:4" x14ac:dyDescent="0.25">
      <c r="A2932">
        <v>3859.1</v>
      </c>
      <c r="B2932">
        <v>37</v>
      </c>
      <c r="C2932">
        <v>1000</v>
      </c>
      <c r="D2932">
        <v>3</v>
      </c>
    </row>
    <row r="2933" spans="1:4" x14ac:dyDescent="0.25">
      <c r="A2933">
        <v>3859.5</v>
      </c>
      <c r="B2933">
        <v>31</v>
      </c>
      <c r="C2933">
        <v>600</v>
      </c>
      <c r="D2933">
        <v>6</v>
      </c>
    </row>
    <row r="2934" spans="1:4" x14ac:dyDescent="0.25">
      <c r="A2934">
        <v>3865.6</v>
      </c>
      <c r="B2934">
        <v>32</v>
      </c>
      <c r="C2934">
        <v>900</v>
      </c>
      <c r="D2934">
        <v>4</v>
      </c>
    </row>
    <row r="2935" spans="1:4" x14ac:dyDescent="0.25">
      <c r="A2935">
        <v>3885</v>
      </c>
      <c r="B2935">
        <v>35</v>
      </c>
      <c r="C2935">
        <v>656</v>
      </c>
      <c r="D2935">
        <v>5</v>
      </c>
    </row>
    <row r="2936" spans="1:4" x14ac:dyDescent="0.25">
      <c r="A2936">
        <v>3887</v>
      </c>
      <c r="B2936">
        <v>13</v>
      </c>
      <c r="C2936">
        <v>2000</v>
      </c>
      <c r="D2936">
        <v>5</v>
      </c>
    </row>
    <row r="2937" spans="1:4" x14ac:dyDescent="0.25">
      <c r="A2937">
        <v>3894.8</v>
      </c>
      <c r="B2937">
        <v>26</v>
      </c>
      <c r="C2937">
        <v>2000</v>
      </c>
      <c r="D2937">
        <v>2</v>
      </c>
    </row>
    <row r="2938" spans="1:4" x14ac:dyDescent="0.25">
      <c r="A2938">
        <v>3902.6</v>
      </c>
      <c r="B2938">
        <v>38</v>
      </c>
      <c r="C2938">
        <v>600</v>
      </c>
      <c r="D2938">
        <v>5</v>
      </c>
    </row>
    <row r="2939" spans="1:4" x14ac:dyDescent="0.25">
      <c r="A2939">
        <v>3910.2000000000003</v>
      </c>
      <c r="B2939">
        <v>38</v>
      </c>
      <c r="C2939">
        <v>750</v>
      </c>
      <c r="D2939">
        <v>4</v>
      </c>
    </row>
    <row r="2940" spans="1:4" x14ac:dyDescent="0.25">
      <c r="A2940">
        <v>3916.7999999999997</v>
      </c>
      <c r="B2940">
        <v>12</v>
      </c>
      <c r="C2940">
        <v>2200</v>
      </c>
      <c r="D2940">
        <v>5</v>
      </c>
    </row>
    <row r="2941" spans="1:4" x14ac:dyDescent="0.25">
      <c r="A2941">
        <v>3916.8</v>
      </c>
      <c r="B2941">
        <v>17</v>
      </c>
      <c r="C2941">
        <v>1500</v>
      </c>
      <c r="D2941">
        <v>5</v>
      </c>
    </row>
    <row r="2942" spans="1:4" x14ac:dyDescent="0.25">
      <c r="A2942">
        <v>3920.4</v>
      </c>
      <c r="B2942">
        <v>18</v>
      </c>
      <c r="C2942">
        <v>2200</v>
      </c>
      <c r="D2942">
        <v>3</v>
      </c>
    </row>
    <row r="2943" spans="1:4" x14ac:dyDescent="0.25">
      <c r="A2943">
        <v>3923.4</v>
      </c>
      <c r="B2943">
        <v>26</v>
      </c>
      <c r="C2943">
        <v>750</v>
      </c>
      <c r="D2943">
        <v>6</v>
      </c>
    </row>
    <row r="2944" spans="1:4" x14ac:dyDescent="0.25">
      <c r="A2944">
        <v>3934.4</v>
      </c>
      <c r="B2944">
        <v>16</v>
      </c>
      <c r="C2944">
        <v>2500</v>
      </c>
      <c r="D2944">
        <v>3</v>
      </c>
    </row>
    <row r="2945" spans="1:4" x14ac:dyDescent="0.25">
      <c r="A2945">
        <v>3944.2</v>
      </c>
      <c r="B2945">
        <v>37</v>
      </c>
      <c r="C2945">
        <v>626</v>
      </c>
      <c r="D2945">
        <v>5</v>
      </c>
    </row>
    <row r="2946" spans="1:4" x14ac:dyDescent="0.25">
      <c r="A2946">
        <v>3963.4</v>
      </c>
      <c r="B2946">
        <v>38</v>
      </c>
      <c r="C2946">
        <v>1000</v>
      </c>
      <c r="D2946">
        <v>3</v>
      </c>
    </row>
    <row r="2947" spans="1:4" x14ac:dyDescent="0.25">
      <c r="A2947">
        <v>3964.3999999999996</v>
      </c>
      <c r="B2947">
        <v>22</v>
      </c>
      <c r="C2947">
        <v>1800</v>
      </c>
      <c r="D2947">
        <v>3</v>
      </c>
    </row>
    <row r="2948" spans="1:4" x14ac:dyDescent="0.25">
      <c r="A2948">
        <v>3980</v>
      </c>
      <c r="B2948">
        <v>20</v>
      </c>
      <c r="C2948">
        <v>2000</v>
      </c>
      <c r="D2948">
        <v>3</v>
      </c>
    </row>
    <row r="2949" spans="1:4" x14ac:dyDescent="0.25">
      <c r="A2949">
        <v>3980.9999999999995</v>
      </c>
      <c r="B2949">
        <v>30</v>
      </c>
      <c r="C2949">
        <v>1000</v>
      </c>
      <c r="D2949">
        <v>4</v>
      </c>
    </row>
    <row r="2950" spans="1:4" x14ac:dyDescent="0.25">
      <c r="A2950">
        <v>3981.6000000000004</v>
      </c>
      <c r="B2950">
        <v>24</v>
      </c>
      <c r="C2950">
        <v>2200</v>
      </c>
      <c r="D2950">
        <v>2</v>
      </c>
    </row>
    <row r="2951" spans="1:4" x14ac:dyDescent="0.25">
      <c r="A2951">
        <v>3984</v>
      </c>
      <c r="B2951">
        <v>32</v>
      </c>
      <c r="C2951">
        <v>600</v>
      </c>
      <c r="D2951">
        <v>6</v>
      </c>
    </row>
    <row r="2952" spans="1:4" x14ac:dyDescent="0.25">
      <c r="A2952">
        <v>3986.4</v>
      </c>
      <c r="B2952">
        <v>33</v>
      </c>
      <c r="C2952">
        <v>900</v>
      </c>
      <c r="D2952">
        <v>4</v>
      </c>
    </row>
    <row r="2953" spans="1:4" x14ac:dyDescent="0.25">
      <c r="A2953">
        <v>3996</v>
      </c>
      <c r="B2953">
        <v>36</v>
      </c>
      <c r="C2953">
        <v>656</v>
      </c>
      <c r="D2953">
        <v>5</v>
      </c>
    </row>
    <row r="2954" spans="1:4" x14ac:dyDescent="0.25">
      <c r="A2954">
        <v>4004.8</v>
      </c>
      <c r="B2954">
        <v>16</v>
      </c>
      <c r="C2954">
        <v>2000</v>
      </c>
      <c r="D2954">
        <v>4</v>
      </c>
    </row>
    <row r="2955" spans="1:4" x14ac:dyDescent="0.25">
      <c r="A2955">
        <v>4005.3</v>
      </c>
      <c r="B2955">
        <v>39</v>
      </c>
      <c r="C2955">
        <v>600</v>
      </c>
      <c r="D2955">
        <v>5</v>
      </c>
    </row>
    <row r="2956" spans="1:4" x14ac:dyDescent="0.25">
      <c r="A2956">
        <v>4013.1000000000004</v>
      </c>
      <c r="B2956">
        <v>39</v>
      </c>
      <c r="C2956">
        <v>750</v>
      </c>
      <c r="D2956">
        <v>4</v>
      </c>
    </row>
    <row r="2957" spans="1:4" x14ac:dyDescent="0.25">
      <c r="A2957">
        <v>4019.4</v>
      </c>
      <c r="B2957">
        <v>21</v>
      </c>
      <c r="C2957">
        <v>1500</v>
      </c>
      <c r="D2957">
        <v>4</v>
      </c>
    </row>
    <row r="2958" spans="1:4" x14ac:dyDescent="0.25">
      <c r="A2958">
        <v>4026</v>
      </c>
      <c r="B2958">
        <v>11</v>
      </c>
      <c r="C2958">
        <v>2200</v>
      </c>
      <c r="D2958">
        <v>6</v>
      </c>
    </row>
    <row r="2959" spans="1:4" x14ac:dyDescent="0.25">
      <c r="A2959">
        <v>4032.6</v>
      </c>
      <c r="B2959">
        <v>13</v>
      </c>
      <c r="C2959">
        <v>2500</v>
      </c>
      <c r="D2959">
        <v>4</v>
      </c>
    </row>
    <row r="2960" spans="1:4" x14ac:dyDescent="0.25">
      <c r="A2960">
        <v>4034</v>
      </c>
      <c r="B2960">
        <v>10</v>
      </c>
      <c r="C2960">
        <v>2500</v>
      </c>
      <c r="D2960">
        <v>6</v>
      </c>
    </row>
    <row r="2961" spans="1:4" x14ac:dyDescent="0.25">
      <c r="A2961">
        <v>4041.3999999999996</v>
      </c>
      <c r="B2961">
        <v>11</v>
      </c>
      <c r="C2961">
        <v>2500</v>
      </c>
      <c r="D2961">
        <v>5</v>
      </c>
    </row>
    <row r="2962" spans="1:4" x14ac:dyDescent="0.25">
      <c r="A2962">
        <v>4044.6</v>
      </c>
      <c r="B2962">
        <v>18</v>
      </c>
      <c r="C2962">
        <v>1200</v>
      </c>
      <c r="D2962">
        <v>6</v>
      </c>
    </row>
    <row r="2963" spans="1:4" x14ac:dyDescent="0.25">
      <c r="A2963">
        <v>4044.6000000000004</v>
      </c>
      <c r="B2963">
        <v>27</v>
      </c>
      <c r="C2963">
        <v>2000</v>
      </c>
      <c r="D2963">
        <v>2</v>
      </c>
    </row>
    <row r="2964" spans="1:4" x14ac:dyDescent="0.25">
      <c r="A2964">
        <v>4050</v>
      </c>
      <c r="B2964">
        <v>15</v>
      </c>
      <c r="C2964">
        <v>1500</v>
      </c>
      <c r="D2964">
        <v>6</v>
      </c>
    </row>
    <row r="2965" spans="1:4" x14ac:dyDescent="0.25">
      <c r="A2965">
        <v>4050.7999999999997</v>
      </c>
      <c r="B2965">
        <v>38</v>
      </c>
      <c r="C2965">
        <v>626</v>
      </c>
      <c r="D2965">
        <v>5</v>
      </c>
    </row>
    <row r="2966" spans="1:4" x14ac:dyDescent="0.25">
      <c r="A2966">
        <v>4065.1</v>
      </c>
      <c r="B2966">
        <v>13</v>
      </c>
      <c r="C2966">
        <v>1800</v>
      </c>
      <c r="D2966">
        <v>6</v>
      </c>
    </row>
    <row r="2967" spans="1:4" x14ac:dyDescent="0.25">
      <c r="A2967">
        <v>4067.7</v>
      </c>
      <c r="B2967">
        <v>39</v>
      </c>
      <c r="C2967">
        <v>1000</v>
      </c>
      <c r="D2967">
        <v>3</v>
      </c>
    </row>
    <row r="2968" spans="1:4" x14ac:dyDescent="0.25">
      <c r="A2968">
        <v>4074.0000000000005</v>
      </c>
      <c r="B2968">
        <v>15</v>
      </c>
      <c r="C2968">
        <v>1800</v>
      </c>
      <c r="D2968">
        <v>5</v>
      </c>
    </row>
    <row r="2969" spans="1:4" x14ac:dyDescent="0.25">
      <c r="A2969">
        <v>4074.3</v>
      </c>
      <c r="B2969">
        <v>27</v>
      </c>
      <c r="C2969">
        <v>750</v>
      </c>
      <c r="D2969">
        <v>6</v>
      </c>
    </row>
    <row r="2970" spans="1:4" x14ac:dyDescent="0.25">
      <c r="A2970">
        <v>4077.6000000000004</v>
      </c>
      <c r="B2970">
        <v>12</v>
      </c>
      <c r="C2970">
        <v>2000</v>
      </c>
      <c r="D2970">
        <v>6</v>
      </c>
    </row>
    <row r="2971" spans="1:4" x14ac:dyDescent="0.25">
      <c r="A2971">
        <v>4078.7999999999997</v>
      </c>
      <c r="B2971">
        <v>18</v>
      </c>
      <c r="C2971">
        <v>1800</v>
      </c>
      <c r="D2971">
        <v>4</v>
      </c>
    </row>
    <row r="2972" spans="1:4" x14ac:dyDescent="0.25">
      <c r="A2972">
        <v>4107</v>
      </c>
      <c r="B2972">
        <v>37</v>
      </c>
      <c r="C2972">
        <v>656</v>
      </c>
      <c r="D2972">
        <v>5</v>
      </c>
    </row>
    <row r="2973" spans="1:4" x14ac:dyDescent="0.25">
      <c r="A2973">
        <v>4107.2</v>
      </c>
      <c r="B2973">
        <v>34</v>
      </c>
      <c r="C2973">
        <v>900</v>
      </c>
      <c r="D2973">
        <v>4</v>
      </c>
    </row>
    <row r="2974" spans="1:4" x14ac:dyDescent="0.25">
      <c r="A2974">
        <v>4108</v>
      </c>
      <c r="B2974">
        <v>40</v>
      </c>
      <c r="C2974">
        <v>600</v>
      </c>
      <c r="D2974">
        <v>5</v>
      </c>
    </row>
    <row r="2975" spans="1:4" x14ac:dyDescent="0.25">
      <c r="A2975">
        <v>4108.5</v>
      </c>
      <c r="B2975">
        <v>33</v>
      </c>
      <c r="C2975">
        <v>600</v>
      </c>
      <c r="D2975">
        <v>6</v>
      </c>
    </row>
    <row r="2976" spans="1:4" x14ac:dyDescent="0.25">
      <c r="A2976">
        <v>4111.5</v>
      </c>
      <c r="B2976">
        <v>15</v>
      </c>
      <c r="C2976">
        <v>2200</v>
      </c>
      <c r="D2976">
        <v>4</v>
      </c>
    </row>
    <row r="2977" spans="1:4" x14ac:dyDescent="0.25">
      <c r="A2977">
        <v>4113.7</v>
      </c>
      <c r="B2977">
        <v>31</v>
      </c>
      <c r="C2977">
        <v>1000</v>
      </c>
      <c r="D2977">
        <v>4</v>
      </c>
    </row>
    <row r="2978" spans="1:4" x14ac:dyDescent="0.25">
      <c r="A2978">
        <v>4116</v>
      </c>
      <c r="B2978">
        <v>40</v>
      </c>
      <c r="C2978">
        <v>750</v>
      </c>
      <c r="D2978">
        <v>4</v>
      </c>
    </row>
    <row r="2979" spans="1:4" x14ac:dyDescent="0.25">
      <c r="A2979">
        <v>4138.2</v>
      </c>
      <c r="B2979">
        <v>19</v>
      </c>
      <c r="C2979">
        <v>2200</v>
      </c>
      <c r="D2979">
        <v>3</v>
      </c>
    </row>
    <row r="2980" spans="1:4" x14ac:dyDescent="0.25">
      <c r="A2980">
        <v>4147.2</v>
      </c>
      <c r="B2980">
        <v>18</v>
      </c>
      <c r="C2980">
        <v>1500</v>
      </c>
      <c r="D2980">
        <v>5</v>
      </c>
    </row>
    <row r="2981" spans="1:4" x14ac:dyDescent="0.25">
      <c r="A2981">
        <v>4147.5</v>
      </c>
      <c r="B2981">
        <v>25</v>
      </c>
      <c r="C2981">
        <v>2200</v>
      </c>
      <c r="D2981">
        <v>2</v>
      </c>
    </row>
    <row r="2982" spans="1:4" x14ac:dyDescent="0.25">
      <c r="A2982">
        <v>4157.3999999999996</v>
      </c>
      <c r="B2982">
        <v>39</v>
      </c>
      <c r="C2982">
        <v>626</v>
      </c>
      <c r="D2982">
        <v>5</v>
      </c>
    </row>
    <row r="2983" spans="1:4" x14ac:dyDescent="0.25">
      <c r="A2983">
        <v>4172</v>
      </c>
      <c r="B2983">
        <v>40</v>
      </c>
      <c r="C2983">
        <v>1000</v>
      </c>
      <c r="D2983">
        <v>3</v>
      </c>
    </row>
    <row r="2984" spans="1:4" x14ac:dyDescent="0.25">
      <c r="A2984">
        <v>4179</v>
      </c>
      <c r="B2984">
        <v>21</v>
      </c>
      <c r="C2984">
        <v>2000</v>
      </c>
      <c r="D2984">
        <v>3</v>
      </c>
    </row>
    <row r="2985" spans="1:4" x14ac:dyDescent="0.25">
      <c r="A2985">
        <v>4180.3</v>
      </c>
      <c r="B2985">
        <v>17</v>
      </c>
      <c r="C2985">
        <v>2500</v>
      </c>
      <c r="D2985">
        <v>3</v>
      </c>
    </row>
    <row r="2986" spans="1:4" x14ac:dyDescent="0.25">
      <c r="A2986">
        <v>4186</v>
      </c>
      <c r="B2986">
        <v>14</v>
      </c>
      <c r="C2986">
        <v>2000</v>
      </c>
      <c r="D2986">
        <v>5</v>
      </c>
    </row>
    <row r="2987" spans="1:4" x14ac:dyDescent="0.25">
      <c r="A2987">
        <v>4194.4000000000005</v>
      </c>
      <c r="B2987">
        <v>28</v>
      </c>
      <c r="C2987">
        <v>2000</v>
      </c>
      <c r="D2987">
        <v>2</v>
      </c>
    </row>
    <row r="2988" spans="1:4" x14ac:dyDescent="0.25">
      <c r="A2988">
        <v>4210.7</v>
      </c>
      <c r="B2988">
        <v>41</v>
      </c>
      <c r="C2988">
        <v>600</v>
      </c>
      <c r="D2988">
        <v>5</v>
      </c>
    </row>
    <row r="2989" spans="1:4" x14ac:dyDescent="0.25">
      <c r="A2989">
        <v>4210.8</v>
      </c>
      <c r="B2989">
        <v>22</v>
      </c>
      <c r="C2989">
        <v>1500</v>
      </c>
      <c r="D2989">
        <v>4</v>
      </c>
    </row>
    <row r="2990" spans="1:4" x14ac:dyDescent="0.25">
      <c r="A2990">
        <v>4218</v>
      </c>
      <c r="B2990">
        <v>38</v>
      </c>
      <c r="C2990">
        <v>656</v>
      </c>
      <c r="D2990">
        <v>5</v>
      </c>
    </row>
    <row r="2991" spans="1:4" x14ac:dyDescent="0.25">
      <c r="A2991">
        <v>4218.9000000000005</v>
      </c>
      <c r="B2991">
        <v>41</v>
      </c>
      <c r="C2991">
        <v>750</v>
      </c>
      <c r="D2991">
        <v>4</v>
      </c>
    </row>
    <row r="2992" spans="1:4" x14ac:dyDescent="0.25">
      <c r="A2992">
        <v>4225.2</v>
      </c>
      <c r="B2992">
        <v>28</v>
      </c>
      <c r="C2992">
        <v>750</v>
      </c>
      <c r="D2992">
        <v>6</v>
      </c>
    </row>
    <row r="2993" spans="1:4" x14ac:dyDescent="0.25">
      <c r="A2993">
        <v>4228</v>
      </c>
      <c r="B2993">
        <v>35</v>
      </c>
      <c r="C2993">
        <v>900</v>
      </c>
      <c r="D2993">
        <v>4</v>
      </c>
    </row>
    <row r="2994" spans="1:4" x14ac:dyDescent="0.25">
      <c r="A2994">
        <v>4233</v>
      </c>
      <c r="B2994">
        <v>34</v>
      </c>
      <c r="C2994">
        <v>600</v>
      </c>
      <c r="D2994">
        <v>6</v>
      </c>
    </row>
    <row r="2995" spans="1:4" x14ac:dyDescent="0.25">
      <c r="A2995">
        <v>4243.2</v>
      </c>
      <c r="B2995">
        <v>13</v>
      </c>
      <c r="C2995">
        <v>2200</v>
      </c>
      <c r="D2995">
        <v>5</v>
      </c>
    </row>
    <row r="2996" spans="1:4" x14ac:dyDescent="0.25">
      <c r="A2996">
        <v>4246.3999999999996</v>
      </c>
      <c r="B2996">
        <v>32</v>
      </c>
      <c r="C2996">
        <v>1000</v>
      </c>
      <c r="D2996">
        <v>4</v>
      </c>
    </row>
    <row r="2997" spans="1:4" x14ac:dyDescent="0.25">
      <c r="A2997">
        <v>4255.1000000000004</v>
      </c>
      <c r="B2997">
        <v>17</v>
      </c>
      <c r="C2997">
        <v>2000</v>
      </c>
      <c r="D2997">
        <v>4</v>
      </c>
    </row>
    <row r="2998" spans="1:4" x14ac:dyDescent="0.25">
      <c r="A2998">
        <v>4264</v>
      </c>
      <c r="B2998">
        <v>40</v>
      </c>
      <c r="C2998">
        <v>626</v>
      </c>
      <c r="D2998">
        <v>5</v>
      </c>
    </row>
    <row r="2999" spans="1:4" x14ac:dyDescent="0.25">
      <c r="A2999">
        <v>4269.3</v>
      </c>
      <c r="B2999">
        <v>19</v>
      </c>
      <c r="C2999">
        <v>1200</v>
      </c>
      <c r="D2999">
        <v>6</v>
      </c>
    </row>
    <row r="3000" spans="1:4" x14ac:dyDescent="0.25">
      <c r="A3000">
        <v>4305.3999999999996</v>
      </c>
      <c r="B3000">
        <v>19</v>
      </c>
      <c r="C3000">
        <v>1800</v>
      </c>
      <c r="D3000">
        <v>4</v>
      </c>
    </row>
    <row r="3001" spans="1:4" x14ac:dyDescent="0.25">
      <c r="A3001">
        <v>4313.4000000000005</v>
      </c>
      <c r="B3001">
        <v>26</v>
      </c>
      <c r="C3001">
        <v>2200</v>
      </c>
      <c r="D3001">
        <v>2</v>
      </c>
    </row>
    <row r="3002" spans="1:4" x14ac:dyDescent="0.25">
      <c r="A3002">
        <v>4320</v>
      </c>
      <c r="B3002">
        <v>16</v>
      </c>
      <c r="C3002">
        <v>1500</v>
      </c>
      <c r="D3002">
        <v>6</v>
      </c>
    </row>
    <row r="3003" spans="1:4" x14ac:dyDescent="0.25">
      <c r="A3003">
        <v>4321.8</v>
      </c>
      <c r="B3003">
        <v>42</v>
      </c>
      <c r="C3003">
        <v>750</v>
      </c>
      <c r="D3003">
        <v>4</v>
      </c>
    </row>
    <row r="3004" spans="1:4" x14ac:dyDescent="0.25">
      <c r="A3004">
        <v>4329</v>
      </c>
      <c r="B3004">
        <v>39</v>
      </c>
      <c r="C3004">
        <v>656</v>
      </c>
      <c r="D3004">
        <v>5</v>
      </c>
    </row>
    <row r="3005" spans="1:4" x14ac:dyDescent="0.25">
      <c r="A3005">
        <v>4342.8</v>
      </c>
      <c r="B3005">
        <v>14</v>
      </c>
      <c r="C3005">
        <v>2500</v>
      </c>
      <c r="D3005">
        <v>4</v>
      </c>
    </row>
    <row r="3006" spans="1:4" x14ac:dyDescent="0.25">
      <c r="A3006">
        <v>4344.2000000000007</v>
      </c>
      <c r="B3006">
        <v>29</v>
      </c>
      <c r="C3006">
        <v>2000</v>
      </c>
      <c r="D3006">
        <v>2</v>
      </c>
    </row>
    <row r="3007" spans="1:4" x14ac:dyDescent="0.25">
      <c r="A3007">
        <v>4345.6000000000004</v>
      </c>
      <c r="B3007">
        <v>16</v>
      </c>
      <c r="C3007">
        <v>1800</v>
      </c>
      <c r="D3007">
        <v>5</v>
      </c>
    </row>
    <row r="3008" spans="1:4" x14ac:dyDescent="0.25">
      <c r="A3008">
        <v>4356</v>
      </c>
      <c r="B3008">
        <v>20</v>
      </c>
      <c r="C3008">
        <v>2200</v>
      </c>
      <c r="D3008">
        <v>3</v>
      </c>
    </row>
    <row r="3009" spans="1:4" x14ac:dyDescent="0.25">
      <c r="A3009">
        <v>4357.5</v>
      </c>
      <c r="B3009">
        <v>35</v>
      </c>
      <c r="C3009">
        <v>600</v>
      </c>
      <c r="D3009">
        <v>6</v>
      </c>
    </row>
    <row r="3010" spans="1:4" x14ac:dyDescent="0.25">
      <c r="A3010">
        <v>4370.5999999999995</v>
      </c>
      <c r="B3010">
        <v>41</v>
      </c>
      <c r="C3010">
        <v>626</v>
      </c>
      <c r="D3010">
        <v>5</v>
      </c>
    </row>
    <row r="3011" spans="1:4" x14ac:dyDescent="0.25">
      <c r="A3011">
        <v>4377.6000000000004</v>
      </c>
      <c r="B3011">
        <v>19</v>
      </c>
      <c r="C3011">
        <v>1500</v>
      </c>
      <c r="D3011">
        <v>5</v>
      </c>
    </row>
    <row r="3012" spans="1:4" x14ac:dyDescent="0.25">
      <c r="A3012">
        <v>4377.8</v>
      </c>
      <c r="B3012">
        <v>14</v>
      </c>
      <c r="C3012">
        <v>1800</v>
      </c>
      <c r="D3012">
        <v>6</v>
      </c>
    </row>
    <row r="3013" spans="1:4" x14ac:dyDescent="0.25">
      <c r="A3013">
        <v>4378</v>
      </c>
      <c r="B3013">
        <v>22</v>
      </c>
      <c r="C3013">
        <v>2000</v>
      </c>
      <c r="D3013">
        <v>3</v>
      </c>
    </row>
    <row r="3014" spans="1:4" x14ac:dyDescent="0.25">
      <c r="A3014">
        <v>4379.0999999999995</v>
      </c>
      <c r="B3014">
        <v>33</v>
      </c>
      <c r="C3014">
        <v>1000</v>
      </c>
      <c r="D3014">
        <v>4</v>
      </c>
    </row>
    <row r="3015" spans="1:4" x14ac:dyDescent="0.25">
      <c r="A3015">
        <v>4385.6000000000004</v>
      </c>
      <c r="B3015">
        <v>16</v>
      </c>
      <c r="C3015">
        <v>2200</v>
      </c>
      <c r="D3015">
        <v>4</v>
      </c>
    </row>
    <row r="3016" spans="1:4" x14ac:dyDescent="0.25">
      <c r="A3016">
        <v>4392</v>
      </c>
      <c r="B3016">
        <v>12</v>
      </c>
      <c r="C3016">
        <v>2200</v>
      </c>
      <c r="D3016">
        <v>6</v>
      </c>
    </row>
    <row r="3017" spans="1:4" x14ac:dyDescent="0.25">
      <c r="A3017">
        <v>4402.2</v>
      </c>
      <c r="B3017">
        <v>23</v>
      </c>
      <c r="C3017">
        <v>1500</v>
      </c>
      <c r="D3017">
        <v>4</v>
      </c>
    </row>
    <row r="3018" spans="1:4" x14ac:dyDescent="0.25">
      <c r="A3018">
        <v>4408.7999999999993</v>
      </c>
      <c r="B3018">
        <v>12</v>
      </c>
      <c r="C3018">
        <v>2500</v>
      </c>
      <c r="D3018">
        <v>5</v>
      </c>
    </row>
    <row r="3019" spans="1:4" x14ac:dyDescent="0.25">
      <c r="A3019">
        <v>4417.4000000000005</v>
      </c>
      <c r="B3019">
        <v>13</v>
      </c>
      <c r="C3019">
        <v>2000</v>
      </c>
      <c r="D3019">
        <v>6</v>
      </c>
    </row>
    <row r="3020" spans="1:4" x14ac:dyDescent="0.25">
      <c r="A3020">
        <v>4424.7</v>
      </c>
      <c r="B3020">
        <v>43</v>
      </c>
      <c r="C3020">
        <v>750</v>
      </c>
      <c r="D3020">
        <v>4</v>
      </c>
    </row>
    <row r="3021" spans="1:4" x14ac:dyDescent="0.25">
      <c r="A3021">
        <v>4426.2</v>
      </c>
      <c r="B3021">
        <v>18</v>
      </c>
      <c r="C3021">
        <v>2500</v>
      </c>
      <c r="D3021">
        <v>3</v>
      </c>
    </row>
    <row r="3022" spans="1:4" x14ac:dyDescent="0.25">
      <c r="A3022">
        <v>4437.3999999999996</v>
      </c>
      <c r="B3022">
        <v>11</v>
      </c>
      <c r="C3022">
        <v>2500</v>
      </c>
      <c r="D3022">
        <v>6</v>
      </c>
    </row>
    <row r="3023" spans="1:4" x14ac:dyDescent="0.25">
      <c r="A3023">
        <v>4440</v>
      </c>
      <c r="B3023">
        <v>40</v>
      </c>
      <c r="C3023">
        <v>656</v>
      </c>
      <c r="D3023">
        <v>5</v>
      </c>
    </row>
    <row r="3024" spans="1:4" x14ac:dyDescent="0.25">
      <c r="A3024">
        <v>4477.2</v>
      </c>
      <c r="B3024">
        <v>42</v>
      </c>
      <c r="C3024">
        <v>626</v>
      </c>
      <c r="D3024">
        <v>5</v>
      </c>
    </row>
    <row r="3025" spans="1:4" x14ac:dyDescent="0.25">
      <c r="A3025">
        <v>4479.3</v>
      </c>
      <c r="B3025">
        <v>27</v>
      </c>
      <c r="C3025">
        <v>2200</v>
      </c>
      <c r="D3025">
        <v>2</v>
      </c>
    </row>
    <row r="3026" spans="1:4" x14ac:dyDescent="0.25">
      <c r="A3026">
        <v>4482</v>
      </c>
      <c r="B3026">
        <v>36</v>
      </c>
      <c r="C3026">
        <v>600</v>
      </c>
      <c r="D3026">
        <v>6</v>
      </c>
    </row>
    <row r="3027" spans="1:4" x14ac:dyDescent="0.25">
      <c r="A3027">
        <v>4485</v>
      </c>
      <c r="B3027">
        <v>15</v>
      </c>
      <c r="C3027">
        <v>2000</v>
      </c>
      <c r="D3027">
        <v>5</v>
      </c>
    </row>
    <row r="3028" spans="1:4" x14ac:dyDescent="0.25">
      <c r="A3028">
        <v>4494</v>
      </c>
      <c r="B3028">
        <v>30</v>
      </c>
      <c r="C3028">
        <v>2000</v>
      </c>
      <c r="D3028">
        <v>2</v>
      </c>
    </row>
    <row r="3029" spans="1:4" x14ac:dyDescent="0.25">
      <c r="A3029">
        <v>4494</v>
      </c>
      <c r="B3029">
        <v>20</v>
      </c>
      <c r="C3029">
        <v>1200</v>
      </c>
      <c r="D3029">
        <v>6</v>
      </c>
    </row>
    <row r="3030" spans="1:4" x14ac:dyDescent="0.25">
      <c r="A3030">
        <v>4505.4000000000005</v>
      </c>
      <c r="B3030">
        <v>18</v>
      </c>
      <c r="C3030">
        <v>2000</v>
      </c>
      <c r="D3030">
        <v>4</v>
      </c>
    </row>
    <row r="3031" spans="1:4" x14ac:dyDescent="0.25">
      <c r="A3031">
        <v>4511.7999999999993</v>
      </c>
      <c r="B3031">
        <v>34</v>
      </c>
      <c r="C3031">
        <v>1000</v>
      </c>
      <c r="D3031">
        <v>4</v>
      </c>
    </row>
    <row r="3032" spans="1:4" x14ac:dyDescent="0.25">
      <c r="A3032">
        <v>4527.6000000000004</v>
      </c>
      <c r="B3032">
        <v>44</v>
      </c>
      <c r="C3032">
        <v>750</v>
      </c>
      <c r="D3032">
        <v>4</v>
      </c>
    </row>
    <row r="3033" spans="1:4" x14ac:dyDescent="0.25">
      <c r="A3033">
        <v>4532</v>
      </c>
      <c r="B3033">
        <v>20</v>
      </c>
      <c r="C3033">
        <v>1800</v>
      </c>
      <c r="D3033">
        <v>4</v>
      </c>
    </row>
    <row r="3034" spans="1:4" x14ac:dyDescent="0.25">
      <c r="A3034">
        <v>4551</v>
      </c>
      <c r="B3034">
        <v>41</v>
      </c>
      <c r="C3034">
        <v>656</v>
      </c>
      <c r="D3034">
        <v>5</v>
      </c>
    </row>
    <row r="3035" spans="1:4" x14ac:dyDescent="0.25">
      <c r="A3035">
        <v>4569.5999999999995</v>
      </c>
      <c r="B3035">
        <v>14</v>
      </c>
      <c r="C3035">
        <v>2200</v>
      </c>
      <c r="D3035">
        <v>5</v>
      </c>
    </row>
    <row r="3036" spans="1:4" x14ac:dyDescent="0.25">
      <c r="A3036">
        <v>4577</v>
      </c>
      <c r="B3036">
        <v>23</v>
      </c>
      <c r="C3036">
        <v>2000</v>
      </c>
      <c r="D3036">
        <v>3</v>
      </c>
    </row>
    <row r="3037" spans="1:4" x14ac:dyDescent="0.25">
      <c r="A3037">
        <v>4590</v>
      </c>
      <c r="B3037">
        <v>17</v>
      </c>
      <c r="C3037">
        <v>1500</v>
      </c>
      <c r="D3037">
        <v>6</v>
      </c>
    </row>
    <row r="3038" spans="1:4" x14ac:dyDescent="0.25">
      <c r="A3038">
        <v>4593.6000000000004</v>
      </c>
      <c r="B3038">
        <v>24</v>
      </c>
      <c r="C3038">
        <v>1500</v>
      </c>
      <c r="D3038">
        <v>4</v>
      </c>
    </row>
    <row r="3039" spans="1:4" x14ac:dyDescent="0.25">
      <c r="A3039">
        <v>4608</v>
      </c>
      <c r="B3039">
        <v>20</v>
      </c>
      <c r="C3039">
        <v>1500</v>
      </c>
      <c r="D3039">
        <v>5</v>
      </c>
    </row>
    <row r="3040" spans="1:4" x14ac:dyDescent="0.25">
      <c r="A3040">
        <v>4617.2000000000007</v>
      </c>
      <c r="B3040">
        <v>17</v>
      </c>
      <c r="C3040">
        <v>1800</v>
      </c>
      <c r="D3040">
        <v>5</v>
      </c>
    </row>
    <row r="3041" spans="1:4" x14ac:dyDescent="0.25">
      <c r="A3041">
        <v>4630.5</v>
      </c>
      <c r="B3041">
        <v>45</v>
      </c>
      <c r="C3041">
        <v>750</v>
      </c>
      <c r="D3041">
        <v>4</v>
      </c>
    </row>
    <row r="3042" spans="1:4" x14ac:dyDescent="0.25">
      <c r="A3042">
        <v>4644.5</v>
      </c>
      <c r="B3042">
        <v>35</v>
      </c>
      <c r="C3042">
        <v>1000</v>
      </c>
      <c r="D3042">
        <v>4</v>
      </c>
    </row>
    <row r="3043" spans="1:4" x14ac:dyDescent="0.25">
      <c r="A3043">
        <v>4645.2</v>
      </c>
      <c r="B3043">
        <v>28</v>
      </c>
      <c r="C3043">
        <v>2200</v>
      </c>
      <c r="D3043">
        <v>2</v>
      </c>
    </row>
    <row r="3044" spans="1:4" x14ac:dyDescent="0.25">
      <c r="A3044">
        <v>4653</v>
      </c>
      <c r="B3044">
        <v>15</v>
      </c>
      <c r="C3044">
        <v>2500</v>
      </c>
      <c r="D3044">
        <v>4</v>
      </c>
    </row>
    <row r="3045" spans="1:4" x14ac:dyDescent="0.25">
      <c r="A3045">
        <v>4659.7000000000007</v>
      </c>
      <c r="B3045">
        <v>17</v>
      </c>
      <c r="C3045">
        <v>2200</v>
      </c>
      <c r="D3045">
        <v>4</v>
      </c>
    </row>
    <row r="3046" spans="1:4" x14ac:dyDescent="0.25">
      <c r="A3046">
        <v>4662</v>
      </c>
      <c r="B3046">
        <v>42</v>
      </c>
      <c r="C3046">
        <v>656</v>
      </c>
      <c r="D3046">
        <v>5</v>
      </c>
    </row>
    <row r="3047" spans="1:4" x14ac:dyDescent="0.25">
      <c r="A3047">
        <v>4672.1000000000004</v>
      </c>
      <c r="B3047">
        <v>19</v>
      </c>
      <c r="C3047">
        <v>2500</v>
      </c>
      <c r="D3047">
        <v>3</v>
      </c>
    </row>
    <row r="3048" spans="1:4" x14ac:dyDescent="0.25">
      <c r="A3048">
        <v>4690.5</v>
      </c>
      <c r="B3048">
        <v>15</v>
      </c>
      <c r="C3048">
        <v>1800</v>
      </c>
      <c r="D3048">
        <v>6</v>
      </c>
    </row>
    <row r="3049" spans="1:4" x14ac:dyDescent="0.25">
      <c r="A3049">
        <v>4733.4000000000005</v>
      </c>
      <c r="B3049">
        <v>46</v>
      </c>
      <c r="C3049">
        <v>750</v>
      </c>
      <c r="D3049">
        <v>4</v>
      </c>
    </row>
    <row r="3050" spans="1:4" x14ac:dyDescent="0.25">
      <c r="A3050">
        <v>4755.7</v>
      </c>
      <c r="B3050">
        <v>19</v>
      </c>
      <c r="C3050">
        <v>2000</v>
      </c>
      <c r="D3050">
        <v>4</v>
      </c>
    </row>
    <row r="3051" spans="1:4" x14ac:dyDescent="0.25">
      <c r="A3051">
        <v>4757.2</v>
      </c>
      <c r="B3051">
        <v>14</v>
      </c>
      <c r="C3051">
        <v>2000</v>
      </c>
      <c r="D3051">
        <v>6</v>
      </c>
    </row>
    <row r="3052" spans="1:4" x14ac:dyDescent="0.25">
      <c r="A3052">
        <v>4758</v>
      </c>
      <c r="B3052">
        <v>13</v>
      </c>
      <c r="C3052">
        <v>2200</v>
      </c>
      <c r="D3052">
        <v>6</v>
      </c>
    </row>
    <row r="3053" spans="1:4" x14ac:dyDescent="0.25">
      <c r="A3053">
        <v>4776</v>
      </c>
      <c r="B3053">
        <v>24</v>
      </c>
      <c r="C3053">
        <v>2000</v>
      </c>
      <c r="D3053">
        <v>3</v>
      </c>
    </row>
    <row r="3054" spans="1:4" x14ac:dyDescent="0.25">
      <c r="A3054">
        <v>4776.2</v>
      </c>
      <c r="B3054">
        <v>13</v>
      </c>
      <c r="C3054">
        <v>2500</v>
      </c>
      <c r="D3054">
        <v>5</v>
      </c>
    </row>
    <row r="3055" spans="1:4" x14ac:dyDescent="0.25">
      <c r="A3055">
        <v>4777.2</v>
      </c>
      <c r="B3055">
        <v>36</v>
      </c>
      <c r="C3055">
        <v>1000</v>
      </c>
      <c r="D3055">
        <v>4</v>
      </c>
    </row>
    <row r="3056" spans="1:4" x14ac:dyDescent="0.25">
      <c r="A3056">
        <v>4784</v>
      </c>
      <c r="B3056">
        <v>16</v>
      </c>
      <c r="C3056">
        <v>2000</v>
      </c>
      <c r="D3056">
        <v>5</v>
      </c>
    </row>
    <row r="3057" spans="1:4" x14ac:dyDescent="0.25">
      <c r="A3057">
        <v>4785</v>
      </c>
      <c r="B3057">
        <v>25</v>
      </c>
      <c r="C3057">
        <v>1500</v>
      </c>
      <c r="D3057">
        <v>4</v>
      </c>
    </row>
    <row r="3058" spans="1:4" x14ac:dyDescent="0.25">
      <c r="A3058">
        <v>4811.1000000000004</v>
      </c>
      <c r="B3058">
        <v>29</v>
      </c>
      <c r="C3058">
        <v>2200</v>
      </c>
      <c r="D3058">
        <v>2</v>
      </c>
    </row>
    <row r="3059" spans="1:4" x14ac:dyDescent="0.25">
      <c r="A3059">
        <v>4836.3</v>
      </c>
      <c r="B3059">
        <v>47</v>
      </c>
      <c r="C3059">
        <v>750</v>
      </c>
      <c r="D3059">
        <v>4</v>
      </c>
    </row>
    <row r="3060" spans="1:4" x14ac:dyDescent="0.25">
      <c r="A3060">
        <v>4840.7999999999993</v>
      </c>
      <c r="B3060">
        <v>12</v>
      </c>
      <c r="C3060">
        <v>2500</v>
      </c>
      <c r="D3060">
        <v>6</v>
      </c>
    </row>
    <row r="3061" spans="1:4" x14ac:dyDescent="0.25">
      <c r="A3061">
        <v>4860</v>
      </c>
      <c r="B3061">
        <v>18</v>
      </c>
      <c r="C3061">
        <v>1500</v>
      </c>
      <c r="D3061">
        <v>6</v>
      </c>
    </row>
    <row r="3062" spans="1:4" x14ac:dyDescent="0.25">
      <c r="A3062">
        <v>4888.8</v>
      </c>
      <c r="B3062">
        <v>18</v>
      </c>
      <c r="C3062">
        <v>1800</v>
      </c>
      <c r="D3062">
        <v>5</v>
      </c>
    </row>
    <row r="3063" spans="1:4" x14ac:dyDescent="0.25">
      <c r="A3063">
        <v>4896</v>
      </c>
      <c r="B3063">
        <v>15</v>
      </c>
      <c r="C3063">
        <v>2200</v>
      </c>
      <c r="D3063">
        <v>5</v>
      </c>
    </row>
    <row r="3064" spans="1:4" x14ac:dyDescent="0.25">
      <c r="A3064">
        <v>4909.8999999999996</v>
      </c>
      <c r="B3064">
        <v>37</v>
      </c>
      <c r="C3064">
        <v>1000</v>
      </c>
      <c r="D3064">
        <v>4</v>
      </c>
    </row>
    <row r="3065" spans="1:4" x14ac:dyDescent="0.25">
      <c r="A3065">
        <v>4918</v>
      </c>
      <c r="B3065">
        <v>20</v>
      </c>
      <c r="C3065">
        <v>2500</v>
      </c>
      <c r="D3065">
        <v>3</v>
      </c>
    </row>
    <row r="3066" spans="1:4" x14ac:dyDescent="0.25">
      <c r="A3066">
        <v>4933.8</v>
      </c>
      <c r="B3066">
        <v>18</v>
      </c>
      <c r="C3066">
        <v>2200</v>
      </c>
      <c r="D3066">
        <v>4</v>
      </c>
    </row>
    <row r="3067" spans="1:4" x14ac:dyDescent="0.25">
      <c r="A3067">
        <v>4939.2000000000007</v>
      </c>
      <c r="B3067">
        <v>48</v>
      </c>
      <c r="C3067">
        <v>750</v>
      </c>
      <c r="D3067">
        <v>4</v>
      </c>
    </row>
    <row r="3068" spans="1:4" x14ac:dyDescent="0.25">
      <c r="A3068">
        <v>4963.2</v>
      </c>
      <c r="B3068">
        <v>16</v>
      </c>
      <c r="C3068">
        <v>2500</v>
      </c>
      <c r="D3068">
        <v>4</v>
      </c>
    </row>
    <row r="3069" spans="1:4" x14ac:dyDescent="0.25">
      <c r="A3069">
        <v>4976.4000000000005</v>
      </c>
      <c r="B3069">
        <v>26</v>
      </c>
      <c r="C3069">
        <v>1500</v>
      </c>
      <c r="D3069">
        <v>4</v>
      </c>
    </row>
    <row r="3070" spans="1:4" x14ac:dyDescent="0.25">
      <c r="A3070">
        <v>4977</v>
      </c>
      <c r="B3070">
        <v>30</v>
      </c>
      <c r="C3070">
        <v>2200</v>
      </c>
      <c r="D3070">
        <v>2</v>
      </c>
    </row>
    <row r="3071" spans="1:4" x14ac:dyDescent="0.25">
      <c r="A3071">
        <v>5003.2</v>
      </c>
      <c r="B3071">
        <v>16</v>
      </c>
      <c r="C3071">
        <v>1800</v>
      </c>
      <c r="D3071">
        <v>6</v>
      </c>
    </row>
    <row r="3072" spans="1:4" x14ac:dyDescent="0.25">
      <c r="A3072">
        <v>5006</v>
      </c>
      <c r="B3072">
        <v>20</v>
      </c>
      <c r="C3072">
        <v>2000</v>
      </c>
      <c r="D3072">
        <v>4</v>
      </c>
    </row>
    <row r="3073" spans="1:4" x14ac:dyDescent="0.25">
      <c r="A3073">
        <v>5042.1000000000004</v>
      </c>
      <c r="B3073">
        <v>49</v>
      </c>
      <c r="C3073">
        <v>750</v>
      </c>
      <c r="D3073">
        <v>4</v>
      </c>
    </row>
    <row r="3074" spans="1:4" x14ac:dyDescent="0.25">
      <c r="A3074">
        <v>5042.5999999999995</v>
      </c>
      <c r="B3074">
        <v>38</v>
      </c>
      <c r="C3074">
        <v>1000</v>
      </c>
      <c r="D3074">
        <v>4</v>
      </c>
    </row>
    <row r="3075" spans="1:4" x14ac:dyDescent="0.25">
      <c r="A3075">
        <v>5083</v>
      </c>
      <c r="B3075">
        <v>17</v>
      </c>
      <c r="C3075">
        <v>2000</v>
      </c>
      <c r="D3075">
        <v>5</v>
      </c>
    </row>
    <row r="3076" spans="1:4" x14ac:dyDescent="0.25">
      <c r="A3076">
        <v>5097</v>
      </c>
      <c r="B3076">
        <v>15</v>
      </c>
      <c r="C3076">
        <v>2000</v>
      </c>
      <c r="D3076">
        <v>6</v>
      </c>
    </row>
    <row r="3077" spans="1:4" x14ac:dyDescent="0.25">
      <c r="A3077">
        <v>5124</v>
      </c>
      <c r="B3077">
        <v>14</v>
      </c>
      <c r="C3077">
        <v>2200</v>
      </c>
      <c r="D3077">
        <v>6</v>
      </c>
    </row>
    <row r="3078" spans="1:4" x14ac:dyDescent="0.25">
      <c r="A3078">
        <v>5130</v>
      </c>
      <c r="B3078">
        <v>19</v>
      </c>
      <c r="C3078">
        <v>1500</v>
      </c>
      <c r="D3078">
        <v>6</v>
      </c>
    </row>
    <row r="3079" spans="1:4" x14ac:dyDescent="0.25">
      <c r="A3079">
        <v>5142.9000000000005</v>
      </c>
      <c r="B3079">
        <v>31</v>
      </c>
      <c r="C3079">
        <v>2200</v>
      </c>
      <c r="D3079">
        <v>2</v>
      </c>
    </row>
    <row r="3080" spans="1:4" x14ac:dyDescent="0.25">
      <c r="A3080">
        <v>5143.5999999999995</v>
      </c>
      <c r="B3080">
        <v>14</v>
      </c>
      <c r="C3080">
        <v>2500</v>
      </c>
      <c r="D3080">
        <v>5</v>
      </c>
    </row>
    <row r="3081" spans="1:4" x14ac:dyDescent="0.25">
      <c r="A3081">
        <v>5145</v>
      </c>
      <c r="B3081">
        <v>50</v>
      </c>
      <c r="C3081">
        <v>750</v>
      </c>
      <c r="D3081">
        <v>4</v>
      </c>
    </row>
    <row r="3082" spans="1:4" x14ac:dyDescent="0.25">
      <c r="A3082">
        <v>5160.4000000000005</v>
      </c>
      <c r="B3082">
        <v>19</v>
      </c>
      <c r="C3082">
        <v>1800</v>
      </c>
      <c r="D3082">
        <v>5</v>
      </c>
    </row>
    <row r="3083" spans="1:4" x14ac:dyDescent="0.25">
      <c r="A3083">
        <v>5167.8</v>
      </c>
      <c r="B3083">
        <v>27</v>
      </c>
      <c r="C3083">
        <v>1500</v>
      </c>
      <c r="D3083">
        <v>4</v>
      </c>
    </row>
    <row r="3084" spans="1:4" x14ac:dyDescent="0.25">
      <c r="A3084">
        <v>5175.2999999999993</v>
      </c>
      <c r="B3084">
        <v>39</v>
      </c>
      <c r="C3084">
        <v>1000</v>
      </c>
      <c r="D3084">
        <v>4</v>
      </c>
    </row>
    <row r="3085" spans="1:4" x14ac:dyDescent="0.25">
      <c r="A3085">
        <v>5207.9000000000005</v>
      </c>
      <c r="B3085">
        <v>19</v>
      </c>
      <c r="C3085">
        <v>2200</v>
      </c>
      <c r="D3085">
        <v>4</v>
      </c>
    </row>
    <row r="3086" spans="1:4" x14ac:dyDescent="0.25">
      <c r="A3086">
        <v>5222.3999999999996</v>
      </c>
      <c r="B3086">
        <v>16</v>
      </c>
      <c r="C3086">
        <v>2200</v>
      </c>
      <c r="D3086">
        <v>5</v>
      </c>
    </row>
    <row r="3087" spans="1:4" x14ac:dyDescent="0.25">
      <c r="A3087">
        <v>5244.2</v>
      </c>
      <c r="B3087">
        <v>13</v>
      </c>
      <c r="C3087">
        <v>2500</v>
      </c>
      <c r="D3087">
        <v>6</v>
      </c>
    </row>
    <row r="3088" spans="1:4" x14ac:dyDescent="0.25">
      <c r="A3088">
        <v>5273.4</v>
      </c>
      <c r="B3088">
        <v>17</v>
      </c>
      <c r="C3088">
        <v>2500</v>
      </c>
      <c r="D3088">
        <v>4</v>
      </c>
    </row>
    <row r="3089" spans="1:4" x14ac:dyDescent="0.25">
      <c r="A3089">
        <v>5308</v>
      </c>
      <c r="B3089">
        <v>40</v>
      </c>
      <c r="C3089">
        <v>1000</v>
      </c>
      <c r="D3089">
        <v>4</v>
      </c>
    </row>
    <row r="3090" spans="1:4" x14ac:dyDescent="0.25">
      <c r="A3090">
        <v>5308.8</v>
      </c>
      <c r="B3090">
        <v>32</v>
      </c>
      <c r="C3090">
        <v>2200</v>
      </c>
      <c r="D3090">
        <v>2</v>
      </c>
    </row>
    <row r="3091" spans="1:4" x14ac:dyDescent="0.25">
      <c r="A3091">
        <v>5315.9</v>
      </c>
      <c r="B3091">
        <v>17</v>
      </c>
      <c r="C3091">
        <v>1800</v>
      </c>
      <c r="D3091">
        <v>6</v>
      </c>
    </row>
    <row r="3092" spans="1:4" x14ac:dyDescent="0.25">
      <c r="A3092">
        <v>5359.2</v>
      </c>
      <c r="B3092">
        <v>28</v>
      </c>
      <c r="C3092">
        <v>1500</v>
      </c>
      <c r="D3092">
        <v>4</v>
      </c>
    </row>
    <row r="3093" spans="1:4" x14ac:dyDescent="0.25">
      <c r="A3093">
        <v>5382</v>
      </c>
      <c r="B3093">
        <v>18</v>
      </c>
      <c r="C3093">
        <v>2000</v>
      </c>
      <c r="D3093">
        <v>5</v>
      </c>
    </row>
    <row r="3094" spans="1:4" x14ac:dyDescent="0.25">
      <c r="A3094">
        <v>5400</v>
      </c>
      <c r="B3094">
        <v>20</v>
      </c>
      <c r="C3094">
        <v>1500</v>
      </c>
      <c r="D3094">
        <v>6</v>
      </c>
    </row>
    <row r="3095" spans="1:4" x14ac:dyDescent="0.25">
      <c r="A3095">
        <v>5432</v>
      </c>
      <c r="B3095">
        <v>20</v>
      </c>
      <c r="C3095">
        <v>1800</v>
      </c>
      <c r="D3095">
        <v>5</v>
      </c>
    </row>
    <row r="3096" spans="1:4" x14ac:dyDescent="0.25">
      <c r="A3096">
        <v>5436.8</v>
      </c>
      <c r="B3096">
        <v>16</v>
      </c>
      <c r="C3096">
        <v>2000</v>
      </c>
      <c r="D3096">
        <v>6</v>
      </c>
    </row>
    <row r="3097" spans="1:4" x14ac:dyDescent="0.25">
      <c r="A3097">
        <v>5440.7</v>
      </c>
      <c r="B3097">
        <v>41</v>
      </c>
      <c r="C3097">
        <v>1000</v>
      </c>
      <c r="D3097">
        <v>4</v>
      </c>
    </row>
    <row r="3098" spans="1:4" x14ac:dyDescent="0.25">
      <c r="A3098">
        <v>5482</v>
      </c>
      <c r="B3098">
        <v>20</v>
      </c>
      <c r="C3098">
        <v>2200</v>
      </c>
      <c r="D3098">
        <v>4</v>
      </c>
    </row>
    <row r="3099" spans="1:4" x14ac:dyDescent="0.25">
      <c r="A3099">
        <v>5490</v>
      </c>
      <c r="B3099">
        <v>15</v>
      </c>
      <c r="C3099">
        <v>2200</v>
      </c>
      <c r="D3099">
        <v>6</v>
      </c>
    </row>
    <row r="3100" spans="1:4" x14ac:dyDescent="0.25">
      <c r="A3100">
        <v>5511</v>
      </c>
      <c r="B3100">
        <v>15</v>
      </c>
      <c r="C3100">
        <v>2500</v>
      </c>
      <c r="D3100">
        <v>5</v>
      </c>
    </row>
    <row r="3101" spans="1:4" x14ac:dyDescent="0.25">
      <c r="A3101">
        <v>5548.7999999999993</v>
      </c>
      <c r="B3101">
        <v>17</v>
      </c>
      <c r="C3101">
        <v>2200</v>
      </c>
      <c r="D3101">
        <v>5</v>
      </c>
    </row>
    <row r="3102" spans="1:4" x14ac:dyDescent="0.25">
      <c r="A3102">
        <v>5550.6</v>
      </c>
      <c r="B3102">
        <v>29</v>
      </c>
      <c r="C3102">
        <v>1500</v>
      </c>
      <c r="D3102">
        <v>4</v>
      </c>
    </row>
    <row r="3103" spans="1:4" x14ac:dyDescent="0.25">
      <c r="A3103">
        <v>5573.4</v>
      </c>
      <c r="B3103">
        <v>42</v>
      </c>
      <c r="C3103">
        <v>1000</v>
      </c>
      <c r="D3103">
        <v>4</v>
      </c>
    </row>
    <row r="3104" spans="1:4" x14ac:dyDescent="0.25">
      <c r="A3104">
        <v>5583.5999999999995</v>
      </c>
      <c r="B3104">
        <v>18</v>
      </c>
      <c r="C3104">
        <v>2500</v>
      </c>
      <c r="D3104">
        <v>4</v>
      </c>
    </row>
    <row r="3105" spans="1:4" x14ac:dyDescent="0.25">
      <c r="A3105">
        <v>5628.5999999999995</v>
      </c>
      <c r="B3105">
        <v>18</v>
      </c>
      <c r="C3105">
        <v>1800</v>
      </c>
      <c r="D3105">
        <v>6</v>
      </c>
    </row>
    <row r="3106" spans="1:4" x14ac:dyDescent="0.25">
      <c r="A3106">
        <v>5647.5999999999995</v>
      </c>
      <c r="B3106">
        <v>14</v>
      </c>
      <c r="C3106">
        <v>2500</v>
      </c>
      <c r="D3106">
        <v>6</v>
      </c>
    </row>
    <row r="3107" spans="1:4" x14ac:dyDescent="0.25">
      <c r="A3107">
        <v>5681</v>
      </c>
      <c r="B3107">
        <v>19</v>
      </c>
      <c r="C3107">
        <v>2000</v>
      </c>
      <c r="D3107">
        <v>5</v>
      </c>
    </row>
    <row r="3108" spans="1:4" x14ac:dyDescent="0.25">
      <c r="A3108">
        <v>5706.0999999999995</v>
      </c>
      <c r="B3108">
        <v>43</v>
      </c>
      <c r="C3108">
        <v>1000</v>
      </c>
      <c r="D3108">
        <v>4</v>
      </c>
    </row>
    <row r="3109" spans="1:4" x14ac:dyDescent="0.25">
      <c r="A3109">
        <v>5742</v>
      </c>
      <c r="B3109">
        <v>30</v>
      </c>
      <c r="C3109">
        <v>1500</v>
      </c>
      <c r="D3109">
        <v>4</v>
      </c>
    </row>
    <row r="3110" spans="1:4" x14ac:dyDescent="0.25">
      <c r="A3110">
        <v>5776.6</v>
      </c>
      <c r="B3110">
        <v>17</v>
      </c>
      <c r="C3110">
        <v>2000</v>
      </c>
      <c r="D3110">
        <v>6</v>
      </c>
    </row>
    <row r="3111" spans="1:4" x14ac:dyDescent="0.25">
      <c r="A3111">
        <v>5838.7999999999993</v>
      </c>
      <c r="B3111">
        <v>44</v>
      </c>
      <c r="C3111">
        <v>1000</v>
      </c>
      <c r="D3111">
        <v>4</v>
      </c>
    </row>
    <row r="3112" spans="1:4" x14ac:dyDescent="0.25">
      <c r="A3112">
        <v>5856</v>
      </c>
      <c r="B3112">
        <v>16</v>
      </c>
      <c r="C3112">
        <v>2200</v>
      </c>
      <c r="D3112">
        <v>6</v>
      </c>
    </row>
    <row r="3113" spans="1:4" x14ac:dyDescent="0.25">
      <c r="A3113">
        <v>5875.2</v>
      </c>
      <c r="B3113">
        <v>18</v>
      </c>
      <c r="C3113">
        <v>2200</v>
      </c>
      <c r="D3113">
        <v>5</v>
      </c>
    </row>
    <row r="3114" spans="1:4" x14ac:dyDescent="0.25">
      <c r="A3114">
        <v>5878.4</v>
      </c>
      <c r="B3114">
        <v>16</v>
      </c>
      <c r="C3114">
        <v>2500</v>
      </c>
      <c r="D3114">
        <v>5</v>
      </c>
    </row>
    <row r="3115" spans="1:4" x14ac:dyDescent="0.25">
      <c r="A3115">
        <v>5893.8</v>
      </c>
      <c r="B3115">
        <v>19</v>
      </c>
      <c r="C3115">
        <v>2500</v>
      </c>
      <c r="D3115">
        <v>4</v>
      </c>
    </row>
    <row r="3116" spans="1:4" x14ac:dyDescent="0.25">
      <c r="A3116">
        <v>5941.3</v>
      </c>
      <c r="B3116">
        <v>19</v>
      </c>
      <c r="C3116">
        <v>1800</v>
      </c>
      <c r="D3116">
        <v>6</v>
      </c>
    </row>
    <row r="3117" spans="1:4" x14ac:dyDescent="0.25">
      <c r="A3117">
        <v>5971.4999999999991</v>
      </c>
      <c r="B3117">
        <v>45</v>
      </c>
      <c r="C3117">
        <v>1000</v>
      </c>
      <c r="D3117">
        <v>4</v>
      </c>
    </row>
    <row r="3118" spans="1:4" x14ac:dyDescent="0.25">
      <c r="A3118">
        <v>5980</v>
      </c>
      <c r="B3118">
        <v>20</v>
      </c>
      <c r="C3118">
        <v>2000</v>
      </c>
      <c r="D3118">
        <v>5</v>
      </c>
    </row>
    <row r="3119" spans="1:4" x14ac:dyDescent="0.25">
      <c r="A3119">
        <v>6051</v>
      </c>
      <c r="B3119">
        <v>15</v>
      </c>
      <c r="C3119">
        <v>2500</v>
      </c>
      <c r="D3119">
        <v>6</v>
      </c>
    </row>
    <row r="3120" spans="1:4" x14ac:dyDescent="0.25">
      <c r="A3120">
        <v>6104.2</v>
      </c>
      <c r="B3120">
        <v>46</v>
      </c>
      <c r="C3120">
        <v>1000</v>
      </c>
      <c r="D3120">
        <v>4</v>
      </c>
    </row>
    <row r="3121" spans="1:4" x14ac:dyDescent="0.25">
      <c r="A3121">
        <v>6116.4000000000005</v>
      </c>
      <c r="B3121">
        <v>18</v>
      </c>
      <c r="C3121">
        <v>2000</v>
      </c>
      <c r="D3121">
        <v>6</v>
      </c>
    </row>
    <row r="3122" spans="1:4" x14ac:dyDescent="0.25">
      <c r="A3122">
        <v>6201.5999999999995</v>
      </c>
      <c r="B3122">
        <v>19</v>
      </c>
      <c r="C3122">
        <v>2200</v>
      </c>
      <c r="D3122">
        <v>5</v>
      </c>
    </row>
    <row r="3123" spans="1:4" x14ac:dyDescent="0.25">
      <c r="A3123">
        <v>6204</v>
      </c>
      <c r="B3123">
        <v>20</v>
      </c>
      <c r="C3123">
        <v>2500</v>
      </c>
      <c r="D3123">
        <v>4</v>
      </c>
    </row>
    <row r="3124" spans="1:4" x14ac:dyDescent="0.25">
      <c r="A3124">
        <v>6222</v>
      </c>
      <c r="B3124">
        <v>17</v>
      </c>
      <c r="C3124">
        <v>2200</v>
      </c>
      <c r="D3124">
        <v>6</v>
      </c>
    </row>
    <row r="3125" spans="1:4" x14ac:dyDescent="0.25">
      <c r="A3125">
        <v>6236.9</v>
      </c>
      <c r="B3125">
        <v>47</v>
      </c>
      <c r="C3125">
        <v>1000</v>
      </c>
      <c r="D3125">
        <v>4</v>
      </c>
    </row>
    <row r="3126" spans="1:4" x14ac:dyDescent="0.25">
      <c r="A3126">
        <v>6245.7999999999993</v>
      </c>
      <c r="B3126">
        <v>17</v>
      </c>
      <c r="C3126">
        <v>2500</v>
      </c>
      <c r="D3126">
        <v>5</v>
      </c>
    </row>
    <row r="3127" spans="1:4" x14ac:dyDescent="0.25">
      <c r="A3127">
        <v>6254</v>
      </c>
      <c r="B3127">
        <v>20</v>
      </c>
      <c r="C3127">
        <v>1800</v>
      </c>
      <c r="D3127">
        <v>6</v>
      </c>
    </row>
    <row r="3128" spans="1:4" x14ac:dyDescent="0.25">
      <c r="A3128">
        <v>6369.5999999999995</v>
      </c>
      <c r="B3128">
        <v>48</v>
      </c>
      <c r="C3128">
        <v>1000</v>
      </c>
      <c r="D3128">
        <v>4</v>
      </c>
    </row>
    <row r="3129" spans="1:4" x14ac:dyDescent="0.25">
      <c r="A3129">
        <v>6454.4</v>
      </c>
      <c r="B3129">
        <v>16</v>
      </c>
      <c r="C3129">
        <v>2500</v>
      </c>
      <c r="D3129">
        <v>6</v>
      </c>
    </row>
    <row r="3130" spans="1:4" x14ac:dyDescent="0.25">
      <c r="A3130">
        <v>6456.2</v>
      </c>
      <c r="B3130">
        <v>19</v>
      </c>
      <c r="C3130">
        <v>2000</v>
      </c>
      <c r="D3130">
        <v>6</v>
      </c>
    </row>
    <row r="3131" spans="1:4" x14ac:dyDescent="0.25">
      <c r="A3131">
        <v>6528</v>
      </c>
      <c r="B3131">
        <v>20</v>
      </c>
      <c r="C3131">
        <v>2200</v>
      </c>
      <c r="D3131">
        <v>5</v>
      </c>
    </row>
    <row r="3132" spans="1:4" x14ac:dyDescent="0.25">
      <c r="A3132">
        <v>6588</v>
      </c>
      <c r="B3132">
        <v>18</v>
      </c>
      <c r="C3132">
        <v>2200</v>
      </c>
      <c r="D3132">
        <v>6</v>
      </c>
    </row>
    <row r="3133" spans="1:4" x14ac:dyDescent="0.25">
      <c r="A3133">
        <v>6613.2</v>
      </c>
      <c r="B3133">
        <v>18</v>
      </c>
      <c r="C3133">
        <v>2500</v>
      </c>
      <c r="D3133">
        <v>5</v>
      </c>
    </row>
    <row r="3134" spans="1:4" x14ac:dyDescent="0.25">
      <c r="A3134">
        <v>6796</v>
      </c>
      <c r="B3134">
        <v>20</v>
      </c>
      <c r="C3134">
        <v>2000</v>
      </c>
      <c r="D3134">
        <v>6</v>
      </c>
    </row>
    <row r="3135" spans="1:4" x14ac:dyDescent="0.25">
      <c r="A3135">
        <v>6857.7999999999993</v>
      </c>
      <c r="B3135">
        <v>17</v>
      </c>
      <c r="C3135">
        <v>2500</v>
      </c>
      <c r="D3135">
        <v>6</v>
      </c>
    </row>
    <row r="3136" spans="1:4" x14ac:dyDescent="0.25">
      <c r="A3136">
        <v>6954</v>
      </c>
      <c r="B3136">
        <v>19</v>
      </c>
      <c r="C3136">
        <v>2200</v>
      </c>
      <c r="D3136">
        <v>6</v>
      </c>
    </row>
    <row r="3137" spans="1:4" x14ac:dyDescent="0.25">
      <c r="A3137">
        <v>6980.5999999999995</v>
      </c>
      <c r="B3137">
        <v>19</v>
      </c>
      <c r="C3137">
        <v>2500</v>
      </c>
      <c r="D3137">
        <v>5</v>
      </c>
    </row>
    <row r="3138" spans="1:4" x14ac:dyDescent="0.25">
      <c r="A3138">
        <v>7261.2</v>
      </c>
      <c r="B3138">
        <v>18</v>
      </c>
      <c r="C3138">
        <v>2500</v>
      </c>
      <c r="D3138">
        <v>6</v>
      </c>
    </row>
    <row r="3139" spans="1:4" x14ac:dyDescent="0.25">
      <c r="A3139">
        <v>7320</v>
      </c>
      <c r="B3139">
        <v>20</v>
      </c>
      <c r="C3139">
        <v>2200</v>
      </c>
      <c r="D3139">
        <v>6</v>
      </c>
    </row>
    <row r="3140" spans="1:4" x14ac:dyDescent="0.25">
      <c r="A3140">
        <v>7348</v>
      </c>
      <c r="B3140">
        <v>20</v>
      </c>
      <c r="C3140">
        <v>2500</v>
      </c>
      <c r="D3140">
        <v>5</v>
      </c>
    </row>
    <row r="3141" spans="1:4" x14ac:dyDescent="0.25">
      <c r="A3141">
        <v>7664.5999999999995</v>
      </c>
      <c r="B3141">
        <v>19</v>
      </c>
      <c r="C3141">
        <v>2500</v>
      </c>
      <c r="D3141">
        <v>6</v>
      </c>
    </row>
    <row r="3142" spans="1:4" x14ac:dyDescent="0.25">
      <c r="A3142">
        <v>8068</v>
      </c>
      <c r="B3142">
        <v>20</v>
      </c>
      <c r="C3142">
        <v>2500</v>
      </c>
      <c r="D3142">
        <v>6</v>
      </c>
    </row>
    <row r="3242" spans="2:4" x14ac:dyDescent="0.25">
      <c r="B3242">
        <v>23</v>
      </c>
      <c r="C3242">
        <v>856</v>
      </c>
      <c r="D3242">
        <v>4</v>
      </c>
    </row>
    <row r="3271" spans="2:4" x14ac:dyDescent="0.25">
      <c r="B3271">
        <v>14</v>
      </c>
      <c r="C3271">
        <v>876</v>
      </c>
      <c r="D3271">
        <v>5</v>
      </c>
    </row>
    <row r="3305" spans="2:2" x14ac:dyDescent="0.25">
      <c r="B3305">
        <v>1</v>
      </c>
    </row>
    <row r="3306" spans="2:2" x14ac:dyDescent="0.25">
      <c r="B3306">
        <v>1</v>
      </c>
    </row>
    <row r="3307" spans="2:2" x14ac:dyDescent="0.25">
      <c r="B3307">
        <v>1</v>
      </c>
    </row>
    <row r="3308" spans="2:2" x14ac:dyDescent="0.25">
      <c r="B3308">
        <v>1</v>
      </c>
    </row>
    <row r="3309" spans="2:2" x14ac:dyDescent="0.25">
      <c r="B3309">
        <v>1</v>
      </c>
    </row>
    <row r="3310" spans="2:2" x14ac:dyDescent="0.25">
      <c r="B3310">
        <v>1</v>
      </c>
    </row>
    <row r="3311" spans="2:2" x14ac:dyDescent="0.25">
      <c r="B3311">
        <v>1</v>
      </c>
    </row>
    <row r="3312" spans="2:2" x14ac:dyDescent="0.25">
      <c r="B3312">
        <v>1</v>
      </c>
    </row>
    <row r="3313" spans="2:2" x14ac:dyDescent="0.25">
      <c r="B3313">
        <v>1</v>
      </c>
    </row>
    <row r="3314" spans="2:2" x14ac:dyDescent="0.25">
      <c r="B3314">
        <v>1</v>
      </c>
    </row>
    <row r="3315" spans="2:2" x14ac:dyDescent="0.25">
      <c r="B3315">
        <v>1</v>
      </c>
    </row>
    <row r="3316" spans="2:2" x14ac:dyDescent="0.25">
      <c r="B3316">
        <v>1</v>
      </c>
    </row>
    <row r="3317" spans="2:2" x14ac:dyDescent="0.25">
      <c r="B3317">
        <v>1</v>
      </c>
    </row>
    <row r="3318" spans="2:2" x14ac:dyDescent="0.25">
      <c r="B3318">
        <v>1</v>
      </c>
    </row>
    <row r="3319" spans="2:2" x14ac:dyDescent="0.25">
      <c r="B3319">
        <v>1</v>
      </c>
    </row>
    <row r="3320" spans="2:2" x14ac:dyDescent="0.25">
      <c r="B3320">
        <v>1</v>
      </c>
    </row>
    <row r="3321" spans="2:2" x14ac:dyDescent="0.25">
      <c r="B3321">
        <v>1</v>
      </c>
    </row>
  </sheetData>
  <sortState xmlns:xlrd2="http://schemas.microsoft.com/office/spreadsheetml/2017/richdata2" ref="A1:E3383">
    <sortCondition ref="A1:A3383"/>
  </sortState>
  <mergeCells count="2">
    <mergeCell ref="G13:I15"/>
    <mergeCell ref="G16:I18"/>
  </mergeCells>
  <conditionalFormatting sqref="K1:K17">
    <cfRule type="colorScale" priority="2">
      <colorScale>
        <cfvo type="min"/>
        <cfvo type="percentile" val="50"/>
        <cfvo type="max"/>
        <color rgb="FF63BE7B"/>
        <color rgb="FFFFEB84"/>
        <color rgb="FFF8696B"/>
      </colorScale>
    </cfRule>
  </conditionalFormatting>
  <conditionalFormatting sqref="K16:K41">
    <cfRule type="colorScale" priority="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1B5D5-EDAD-4836-B92D-1788E27FBA70}">
  <dimension ref="A1:T200"/>
  <sheetViews>
    <sheetView topLeftCell="H1" zoomScale="160" zoomScaleNormal="160" workbookViewId="0">
      <selection activeCell="I7" sqref="I7"/>
    </sheetView>
  </sheetViews>
  <sheetFormatPr defaultRowHeight="15" x14ac:dyDescent="0.25"/>
  <cols>
    <col min="1" max="7" width="9.140625" style="67" hidden="1" customWidth="1"/>
    <col min="8" max="16384" width="9.140625" style="67"/>
  </cols>
  <sheetData>
    <row r="1" spans="2:20" x14ac:dyDescent="0.25">
      <c r="B1" s="67">
        <v>1</v>
      </c>
      <c r="C1" s="67">
        <v>300</v>
      </c>
      <c r="D1" s="67">
        <v>2</v>
      </c>
      <c r="I1" s="68" t="s">
        <v>26</v>
      </c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</row>
    <row r="2" spans="2:20" x14ac:dyDescent="0.25">
      <c r="B2" s="67">
        <v>2</v>
      </c>
      <c r="C2" s="67">
        <v>400</v>
      </c>
      <c r="D2" s="67">
        <v>3</v>
      </c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</row>
    <row r="3" spans="2:20" ht="15.75" thickBot="1" x14ac:dyDescent="0.3">
      <c r="B3" s="67">
        <v>3</v>
      </c>
      <c r="C3" s="67">
        <v>500</v>
      </c>
      <c r="D3" s="67">
        <v>4</v>
      </c>
    </row>
    <row r="4" spans="2:20" x14ac:dyDescent="0.25">
      <c r="B4" s="67">
        <v>4</v>
      </c>
      <c r="C4" s="67">
        <v>531</v>
      </c>
      <c r="D4" s="67">
        <v>5</v>
      </c>
      <c r="I4" s="69" t="s">
        <v>14</v>
      </c>
      <c r="J4" s="70"/>
      <c r="K4" s="70"/>
      <c r="L4" s="71"/>
      <c r="M4" s="72" t="s">
        <v>2</v>
      </c>
      <c r="N4" s="73"/>
      <c r="O4" s="73"/>
      <c r="P4" s="74"/>
      <c r="Q4" s="69" t="s">
        <v>4</v>
      </c>
      <c r="R4" s="70"/>
      <c r="S4" s="70"/>
      <c r="T4" s="71"/>
    </row>
    <row r="5" spans="2:20" ht="15.75" thickBot="1" x14ac:dyDescent="0.3">
      <c r="B5" s="67">
        <v>5</v>
      </c>
      <c r="C5" s="67">
        <v>536</v>
      </c>
      <c r="D5" s="67">
        <v>6</v>
      </c>
      <c r="I5" s="75"/>
      <c r="J5" s="76"/>
      <c r="K5" s="76"/>
      <c r="L5" s="77"/>
      <c r="M5" s="78"/>
      <c r="N5" s="79"/>
      <c r="O5" s="79"/>
      <c r="P5" s="80"/>
      <c r="Q5" s="75"/>
      <c r="R5" s="76"/>
      <c r="S5" s="76"/>
      <c r="T5" s="77"/>
    </row>
    <row r="6" spans="2:20" x14ac:dyDescent="0.25">
      <c r="B6" s="67">
        <v>6</v>
      </c>
      <c r="C6" s="67">
        <v>551</v>
      </c>
    </row>
    <row r="7" spans="2:20" x14ac:dyDescent="0.25">
      <c r="B7" s="67">
        <v>7</v>
      </c>
      <c r="C7" s="67">
        <v>556</v>
      </c>
      <c r="I7" s="2">
        <v>37</v>
      </c>
      <c r="M7" s="2">
        <v>14</v>
      </c>
      <c r="Q7" s="2">
        <v>1</v>
      </c>
    </row>
    <row r="8" spans="2:20" x14ac:dyDescent="0.25">
      <c r="B8" s="67">
        <v>8</v>
      </c>
      <c r="C8" s="67">
        <v>586</v>
      </c>
    </row>
    <row r="9" spans="2:20" x14ac:dyDescent="0.25">
      <c r="B9" s="67">
        <v>9</v>
      </c>
      <c r="C9" s="67">
        <v>600</v>
      </c>
    </row>
    <row r="10" spans="2:20" x14ac:dyDescent="0.25">
      <c r="B10" s="67">
        <v>10</v>
      </c>
      <c r="C10" s="67">
        <v>616</v>
      </c>
    </row>
    <row r="11" spans="2:20" x14ac:dyDescent="0.25">
      <c r="B11" s="67">
        <v>11</v>
      </c>
      <c r="C11" s="67">
        <v>626</v>
      </c>
    </row>
    <row r="12" spans="2:20" x14ac:dyDescent="0.25">
      <c r="B12" s="67">
        <v>12</v>
      </c>
      <c r="C12" s="67">
        <v>816</v>
      </c>
    </row>
    <row r="13" spans="2:20" x14ac:dyDescent="0.25">
      <c r="B13" s="67">
        <v>13</v>
      </c>
      <c r="C13" s="67">
        <v>846</v>
      </c>
    </row>
    <row r="14" spans="2:20" ht="15.75" thickBot="1" x14ac:dyDescent="0.3">
      <c r="B14" s="67">
        <v>14</v>
      </c>
      <c r="C14" s="67">
        <v>851</v>
      </c>
    </row>
    <row r="15" spans="2:20" x14ac:dyDescent="0.25">
      <c r="B15" s="67">
        <v>15</v>
      </c>
      <c r="C15" s="67">
        <v>856</v>
      </c>
      <c r="I15" s="81" cm="1">
        <f t="array" ref="I15">IFERROR(VLOOKUP(VALUE(INDEX($C$1:$C$28,$M$7,1)&amp;INDEX($D$1:$D$5,$Q$7,1)),'MISURE TECNICHE'!B2:G116,6,FALSE)*VALUE(I7),"ARTICOLO NON CODIFICATO")</f>
        <v>2408.6999999999998</v>
      </c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3"/>
    </row>
    <row r="16" spans="2:20" x14ac:dyDescent="0.25">
      <c r="B16" s="67">
        <v>16</v>
      </c>
      <c r="C16" s="67">
        <v>876</v>
      </c>
      <c r="I16" s="84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6"/>
    </row>
    <row r="17" spans="2:20" x14ac:dyDescent="0.25">
      <c r="B17" s="67">
        <v>17</v>
      </c>
      <c r="C17" s="67">
        <v>886</v>
      </c>
      <c r="I17" s="84"/>
      <c r="J17" s="85"/>
      <c r="K17" s="85"/>
      <c r="L17" s="85"/>
      <c r="M17" s="85"/>
      <c r="N17" s="85"/>
      <c r="O17" s="85"/>
      <c r="P17" s="85"/>
      <c r="Q17" s="85"/>
      <c r="R17" s="85"/>
      <c r="S17" s="85"/>
      <c r="T17" s="86"/>
    </row>
    <row r="18" spans="2:20" x14ac:dyDescent="0.25">
      <c r="B18" s="67">
        <v>18</v>
      </c>
      <c r="C18" s="67">
        <v>900</v>
      </c>
      <c r="I18" s="84"/>
      <c r="J18" s="85"/>
      <c r="K18" s="85"/>
      <c r="L18" s="85"/>
      <c r="M18" s="85"/>
      <c r="N18" s="85"/>
      <c r="O18" s="85"/>
      <c r="P18" s="85"/>
      <c r="Q18" s="85"/>
      <c r="R18" s="85"/>
      <c r="S18" s="85"/>
      <c r="T18" s="86"/>
    </row>
    <row r="19" spans="2:20" ht="15.75" thickBot="1" x14ac:dyDescent="0.3">
      <c r="B19" s="67">
        <v>19</v>
      </c>
      <c r="C19" s="67">
        <v>926</v>
      </c>
      <c r="I19" s="87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9"/>
    </row>
    <row r="20" spans="2:20" x14ac:dyDescent="0.25">
      <c r="B20" s="67">
        <v>20</v>
      </c>
      <c r="C20" s="67">
        <v>986</v>
      </c>
    </row>
    <row r="21" spans="2:20" x14ac:dyDescent="0.25">
      <c r="B21" s="67">
        <v>21</v>
      </c>
      <c r="C21" s="67">
        <v>991</v>
      </c>
    </row>
    <row r="22" spans="2:20" x14ac:dyDescent="0.25">
      <c r="B22" s="67">
        <v>22</v>
      </c>
      <c r="C22" s="67">
        <v>1000</v>
      </c>
    </row>
    <row r="23" spans="2:20" x14ac:dyDescent="0.25">
      <c r="B23" s="67">
        <v>23</v>
      </c>
      <c r="C23" s="67">
        <v>1200</v>
      </c>
    </row>
    <row r="24" spans="2:20" x14ac:dyDescent="0.25">
      <c r="B24" s="67">
        <v>24</v>
      </c>
      <c r="C24" s="67">
        <v>1500</v>
      </c>
    </row>
    <row r="25" spans="2:20" x14ac:dyDescent="0.25">
      <c r="B25" s="67">
        <v>25</v>
      </c>
      <c r="C25" s="67">
        <v>1800</v>
      </c>
    </row>
    <row r="26" spans="2:20" x14ac:dyDescent="0.25">
      <c r="B26" s="67">
        <v>26</v>
      </c>
      <c r="C26" s="67">
        <v>2000</v>
      </c>
    </row>
    <row r="27" spans="2:20" x14ac:dyDescent="0.25">
      <c r="B27" s="67">
        <v>27</v>
      </c>
      <c r="C27" s="67">
        <v>2200</v>
      </c>
    </row>
    <row r="28" spans="2:20" x14ac:dyDescent="0.25">
      <c r="B28" s="67">
        <v>28</v>
      </c>
      <c r="C28" s="67">
        <v>2500</v>
      </c>
    </row>
    <row r="29" spans="2:20" x14ac:dyDescent="0.25">
      <c r="B29" s="67">
        <v>29</v>
      </c>
    </row>
    <row r="30" spans="2:20" x14ac:dyDescent="0.25">
      <c r="B30" s="67">
        <v>30</v>
      </c>
    </row>
    <row r="31" spans="2:20" x14ac:dyDescent="0.25">
      <c r="B31" s="67">
        <v>31</v>
      </c>
    </row>
    <row r="32" spans="2:20" x14ac:dyDescent="0.25">
      <c r="B32" s="67">
        <v>32</v>
      </c>
    </row>
    <row r="33" spans="2:2" x14ac:dyDescent="0.25">
      <c r="B33" s="67">
        <v>33</v>
      </c>
    </row>
    <row r="34" spans="2:2" x14ac:dyDescent="0.25">
      <c r="B34" s="67">
        <v>34</v>
      </c>
    </row>
    <row r="35" spans="2:2" x14ac:dyDescent="0.25">
      <c r="B35" s="67">
        <v>35</v>
      </c>
    </row>
    <row r="36" spans="2:2" x14ac:dyDescent="0.25">
      <c r="B36" s="67">
        <v>36</v>
      </c>
    </row>
    <row r="37" spans="2:2" x14ac:dyDescent="0.25">
      <c r="B37" s="67">
        <v>37</v>
      </c>
    </row>
    <row r="38" spans="2:2" x14ac:dyDescent="0.25">
      <c r="B38" s="67">
        <v>38</v>
      </c>
    </row>
    <row r="39" spans="2:2" x14ac:dyDescent="0.25">
      <c r="B39" s="67">
        <v>39</v>
      </c>
    </row>
    <row r="40" spans="2:2" x14ac:dyDescent="0.25">
      <c r="B40" s="67">
        <v>40</v>
      </c>
    </row>
    <row r="41" spans="2:2" x14ac:dyDescent="0.25">
      <c r="B41" s="67">
        <v>41</v>
      </c>
    </row>
    <row r="42" spans="2:2" x14ac:dyDescent="0.25">
      <c r="B42" s="67">
        <v>42</v>
      </c>
    </row>
    <row r="43" spans="2:2" x14ac:dyDescent="0.25">
      <c r="B43" s="67">
        <v>43</v>
      </c>
    </row>
    <row r="44" spans="2:2" x14ac:dyDescent="0.25">
      <c r="B44" s="67">
        <v>44</v>
      </c>
    </row>
    <row r="45" spans="2:2" x14ac:dyDescent="0.25">
      <c r="B45" s="67">
        <v>45</v>
      </c>
    </row>
    <row r="46" spans="2:2" x14ac:dyDescent="0.25">
      <c r="B46" s="67">
        <v>46</v>
      </c>
    </row>
    <row r="47" spans="2:2" x14ac:dyDescent="0.25">
      <c r="B47" s="67">
        <v>47</v>
      </c>
    </row>
    <row r="48" spans="2:2" x14ac:dyDescent="0.25">
      <c r="B48" s="67">
        <v>48</v>
      </c>
    </row>
    <row r="49" spans="2:2" x14ac:dyDescent="0.25">
      <c r="B49" s="67">
        <v>49</v>
      </c>
    </row>
    <row r="50" spans="2:2" x14ac:dyDescent="0.25">
      <c r="B50" s="67">
        <v>50</v>
      </c>
    </row>
    <row r="51" spans="2:2" x14ac:dyDescent="0.25">
      <c r="B51" s="67">
        <v>51</v>
      </c>
    </row>
    <row r="52" spans="2:2" x14ac:dyDescent="0.25">
      <c r="B52" s="67">
        <v>52</v>
      </c>
    </row>
    <row r="53" spans="2:2" x14ac:dyDescent="0.25">
      <c r="B53" s="67">
        <v>53</v>
      </c>
    </row>
    <row r="54" spans="2:2" x14ac:dyDescent="0.25">
      <c r="B54" s="67">
        <v>54</v>
      </c>
    </row>
    <row r="55" spans="2:2" x14ac:dyDescent="0.25">
      <c r="B55" s="67">
        <v>55</v>
      </c>
    </row>
    <row r="56" spans="2:2" x14ac:dyDescent="0.25">
      <c r="B56" s="67">
        <v>56</v>
      </c>
    </row>
    <row r="57" spans="2:2" x14ac:dyDescent="0.25">
      <c r="B57" s="67">
        <v>57</v>
      </c>
    </row>
    <row r="58" spans="2:2" x14ac:dyDescent="0.25">
      <c r="B58" s="67">
        <v>58</v>
      </c>
    </row>
    <row r="59" spans="2:2" x14ac:dyDescent="0.25">
      <c r="B59" s="67">
        <v>59</v>
      </c>
    </row>
    <row r="60" spans="2:2" x14ac:dyDescent="0.25">
      <c r="B60" s="67">
        <v>60</v>
      </c>
    </row>
    <row r="61" spans="2:2" x14ac:dyDescent="0.25">
      <c r="B61" s="67">
        <v>61</v>
      </c>
    </row>
    <row r="62" spans="2:2" x14ac:dyDescent="0.25">
      <c r="B62" s="67">
        <v>62</v>
      </c>
    </row>
    <row r="63" spans="2:2" x14ac:dyDescent="0.25">
      <c r="B63" s="67">
        <v>63</v>
      </c>
    </row>
    <row r="64" spans="2:2" x14ac:dyDescent="0.25">
      <c r="B64" s="67">
        <v>64</v>
      </c>
    </row>
    <row r="65" spans="2:2" x14ac:dyDescent="0.25">
      <c r="B65" s="67">
        <v>65</v>
      </c>
    </row>
    <row r="66" spans="2:2" x14ac:dyDescent="0.25">
      <c r="B66" s="67">
        <v>66</v>
      </c>
    </row>
    <row r="67" spans="2:2" x14ac:dyDescent="0.25">
      <c r="B67" s="67">
        <v>67</v>
      </c>
    </row>
    <row r="68" spans="2:2" x14ac:dyDescent="0.25">
      <c r="B68" s="67">
        <v>68</v>
      </c>
    </row>
    <row r="69" spans="2:2" x14ac:dyDescent="0.25">
      <c r="B69" s="67">
        <v>69</v>
      </c>
    </row>
    <row r="70" spans="2:2" x14ac:dyDescent="0.25">
      <c r="B70" s="67">
        <v>70</v>
      </c>
    </row>
    <row r="71" spans="2:2" x14ac:dyDescent="0.25">
      <c r="B71" s="67">
        <v>71</v>
      </c>
    </row>
    <row r="72" spans="2:2" x14ac:dyDescent="0.25">
      <c r="B72" s="67">
        <v>72</v>
      </c>
    </row>
    <row r="73" spans="2:2" x14ac:dyDescent="0.25">
      <c r="B73" s="67">
        <v>73</v>
      </c>
    </row>
    <row r="74" spans="2:2" x14ac:dyDescent="0.25">
      <c r="B74" s="67">
        <v>74</v>
      </c>
    </row>
    <row r="75" spans="2:2" x14ac:dyDescent="0.25">
      <c r="B75" s="67">
        <v>75</v>
      </c>
    </row>
    <row r="76" spans="2:2" x14ac:dyDescent="0.25">
      <c r="B76" s="67">
        <v>76</v>
      </c>
    </row>
    <row r="77" spans="2:2" x14ac:dyDescent="0.25">
      <c r="B77" s="67">
        <v>77</v>
      </c>
    </row>
    <row r="78" spans="2:2" x14ac:dyDescent="0.25">
      <c r="B78" s="67">
        <v>78</v>
      </c>
    </row>
    <row r="79" spans="2:2" x14ac:dyDescent="0.25">
      <c r="B79" s="67">
        <v>79</v>
      </c>
    </row>
    <row r="80" spans="2:2" x14ac:dyDescent="0.25">
      <c r="B80" s="67">
        <v>80</v>
      </c>
    </row>
    <row r="81" spans="2:2" x14ac:dyDescent="0.25">
      <c r="B81" s="67">
        <v>81</v>
      </c>
    </row>
    <row r="82" spans="2:2" x14ac:dyDescent="0.25">
      <c r="B82" s="67">
        <v>82</v>
      </c>
    </row>
    <row r="83" spans="2:2" x14ac:dyDescent="0.25">
      <c r="B83" s="67">
        <v>83</v>
      </c>
    </row>
    <row r="84" spans="2:2" x14ac:dyDescent="0.25">
      <c r="B84" s="67">
        <v>84</v>
      </c>
    </row>
    <row r="85" spans="2:2" x14ac:dyDescent="0.25">
      <c r="B85" s="67">
        <v>85</v>
      </c>
    </row>
    <row r="86" spans="2:2" x14ac:dyDescent="0.25">
      <c r="B86" s="67">
        <v>86</v>
      </c>
    </row>
    <row r="87" spans="2:2" x14ac:dyDescent="0.25">
      <c r="B87" s="67">
        <v>87</v>
      </c>
    </row>
    <row r="88" spans="2:2" x14ac:dyDescent="0.25">
      <c r="B88" s="67">
        <v>88</v>
      </c>
    </row>
    <row r="89" spans="2:2" x14ac:dyDescent="0.25">
      <c r="B89" s="67">
        <v>89</v>
      </c>
    </row>
    <row r="90" spans="2:2" x14ac:dyDescent="0.25">
      <c r="B90" s="67">
        <v>90</v>
      </c>
    </row>
    <row r="91" spans="2:2" x14ac:dyDescent="0.25">
      <c r="B91" s="67">
        <v>91</v>
      </c>
    </row>
    <row r="92" spans="2:2" x14ac:dyDescent="0.25">
      <c r="B92" s="67">
        <v>92</v>
      </c>
    </row>
    <row r="93" spans="2:2" x14ac:dyDescent="0.25">
      <c r="B93" s="67">
        <v>93</v>
      </c>
    </row>
    <row r="94" spans="2:2" x14ac:dyDescent="0.25">
      <c r="B94" s="67">
        <v>94</v>
      </c>
    </row>
    <row r="95" spans="2:2" x14ac:dyDescent="0.25">
      <c r="B95" s="67">
        <v>95</v>
      </c>
    </row>
    <row r="96" spans="2:2" x14ac:dyDescent="0.25">
      <c r="B96" s="67">
        <v>96</v>
      </c>
    </row>
    <row r="97" spans="2:2" x14ac:dyDescent="0.25">
      <c r="B97" s="67">
        <v>97</v>
      </c>
    </row>
    <row r="98" spans="2:2" x14ac:dyDescent="0.25">
      <c r="B98" s="67">
        <v>98</v>
      </c>
    </row>
    <row r="99" spans="2:2" x14ac:dyDescent="0.25">
      <c r="B99" s="67">
        <v>99</v>
      </c>
    </row>
    <row r="100" spans="2:2" x14ac:dyDescent="0.25">
      <c r="B100" s="67">
        <v>100</v>
      </c>
    </row>
    <row r="101" spans="2:2" x14ac:dyDescent="0.25">
      <c r="B101" s="67">
        <v>101</v>
      </c>
    </row>
    <row r="102" spans="2:2" x14ac:dyDescent="0.25">
      <c r="B102" s="67">
        <v>102</v>
      </c>
    </row>
    <row r="103" spans="2:2" x14ac:dyDescent="0.25">
      <c r="B103" s="67">
        <v>103</v>
      </c>
    </row>
    <row r="104" spans="2:2" x14ac:dyDescent="0.25">
      <c r="B104" s="67">
        <v>104</v>
      </c>
    </row>
    <row r="105" spans="2:2" x14ac:dyDescent="0.25">
      <c r="B105" s="67">
        <v>105</v>
      </c>
    </row>
    <row r="106" spans="2:2" x14ac:dyDescent="0.25">
      <c r="B106" s="67">
        <v>106</v>
      </c>
    </row>
    <row r="107" spans="2:2" x14ac:dyDescent="0.25">
      <c r="B107" s="67">
        <v>107</v>
      </c>
    </row>
    <row r="108" spans="2:2" x14ac:dyDescent="0.25">
      <c r="B108" s="67">
        <v>108</v>
      </c>
    </row>
    <row r="109" spans="2:2" x14ac:dyDescent="0.25">
      <c r="B109" s="67">
        <v>109</v>
      </c>
    </row>
    <row r="110" spans="2:2" x14ac:dyDescent="0.25">
      <c r="B110" s="67">
        <v>110</v>
      </c>
    </row>
    <row r="111" spans="2:2" x14ac:dyDescent="0.25">
      <c r="B111" s="67">
        <v>111</v>
      </c>
    </row>
    <row r="112" spans="2:2" x14ac:dyDescent="0.25">
      <c r="B112" s="67">
        <v>112</v>
      </c>
    </row>
    <row r="113" spans="2:2" x14ac:dyDescent="0.25">
      <c r="B113" s="67">
        <v>113</v>
      </c>
    </row>
    <row r="114" spans="2:2" x14ac:dyDescent="0.25">
      <c r="B114" s="67">
        <v>114</v>
      </c>
    </row>
    <row r="115" spans="2:2" x14ac:dyDescent="0.25">
      <c r="B115" s="67">
        <v>115</v>
      </c>
    </row>
    <row r="116" spans="2:2" x14ac:dyDescent="0.25">
      <c r="B116" s="67">
        <v>116</v>
      </c>
    </row>
    <row r="117" spans="2:2" x14ac:dyDescent="0.25">
      <c r="B117" s="67">
        <v>117</v>
      </c>
    </row>
    <row r="118" spans="2:2" x14ac:dyDescent="0.25">
      <c r="B118" s="67">
        <v>118</v>
      </c>
    </row>
    <row r="119" spans="2:2" x14ac:dyDescent="0.25">
      <c r="B119" s="67">
        <v>119</v>
      </c>
    </row>
    <row r="120" spans="2:2" x14ac:dyDescent="0.25">
      <c r="B120" s="67">
        <v>120</v>
      </c>
    </row>
    <row r="121" spans="2:2" x14ac:dyDescent="0.25">
      <c r="B121" s="67">
        <v>121</v>
      </c>
    </row>
    <row r="122" spans="2:2" x14ac:dyDescent="0.25">
      <c r="B122" s="67">
        <v>122</v>
      </c>
    </row>
    <row r="123" spans="2:2" x14ac:dyDescent="0.25">
      <c r="B123" s="67">
        <v>123</v>
      </c>
    </row>
    <row r="124" spans="2:2" x14ac:dyDescent="0.25">
      <c r="B124" s="67">
        <v>124</v>
      </c>
    </row>
    <row r="125" spans="2:2" x14ac:dyDescent="0.25">
      <c r="B125" s="67">
        <v>125</v>
      </c>
    </row>
    <row r="126" spans="2:2" x14ac:dyDescent="0.25">
      <c r="B126" s="67">
        <v>126</v>
      </c>
    </row>
    <row r="127" spans="2:2" x14ac:dyDescent="0.25">
      <c r="B127" s="67">
        <v>127</v>
      </c>
    </row>
    <row r="128" spans="2:2" x14ac:dyDescent="0.25">
      <c r="B128" s="67">
        <v>128</v>
      </c>
    </row>
    <row r="129" spans="2:2" x14ac:dyDescent="0.25">
      <c r="B129" s="67">
        <v>129</v>
      </c>
    </row>
    <row r="130" spans="2:2" x14ac:dyDescent="0.25">
      <c r="B130" s="67">
        <v>130</v>
      </c>
    </row>
    <row r="131" spans="2:2" x14ac:dyDescent="0.25">
      <c r="B131" s="67">
        <v>131</v>
      </c>
    </row>
    <row r="132" spans="2:2" x14ac:dyDescent="0.25">
      <c r="B132" s="67">
        <v>132</v>
      </c>
    </row>
    <row r="133" spans="2:2" x14ac:dyDescent="0.25">
      <c r="B133" s="67">
        <v>133</v>
      </c>
    </row>
    <row r="134" spans="2:2" x14ac:dyDescent="0.25">
      <c r="B134" s="67">
        <v>134</v>
      </c>
    </row>
    <row r="135" spans="2:2" x14ac:dyDescent="0.25">
      <c r="B135" s="67">
        <v>135</v>
      </c>
    </row>
    <row r="136" spans="2:2" x14ac:dyDescent="0.25">
      <c r="B136" s="67">
        <v>136</v>
      </c>
    </row>
    <row r="137" spans="2:2" x14ac:dyDescent="0.25">
      <c r="B137" s="67">
        <v>137</v>
      </c>
    </row>
    <row r="138" spans="2:2" x14ac:dyDescent="0.25">
      <c r="B138" s="67">
        <v>138</v>
      </c>
    </row>
    <row r="139" spans="2:2" x14ac:dyDescent="0.25">
      <c r="B139" s="67">
        <v>139</v>
      </c>
    </row>
    <row r="140" spans="2:2" x14ac:dyDescent="0.25">
      <c r="B140" s="67">
        <v>140</v>
      </c>
    </row>
    <row r="141" spans="2:2" x14ac:dyDescent="0.25">
      <c r="B141" s="67">
        <v>141</v>
      </c>
    </row>
    <row r="142" spans="2:2" x14ac:dyDescent="0.25">
      <c r="B142" s="67">
        <v>142</v>
      </c>
    </row>
    <row r="143" spans="2:2" x14ac:dyDescent="0.25">
      <c r="B143" s="67">
        <v>143</v>
      </c>
    </row>
    <row r="144" spans="2:2" x14ac:dyDescent="0.25">
      <c r="B144" s="67">
        <v>144</v>
      </c>
    </row>
    <row r="145" spans="2:2" x14ac:dyDescent="0.25">
      <c r="B145" s="67">
        <v>145</v>
      </c>
    </row>
    <row r="146" spans="2:2" x14ac:dyDescent="0.25">
      <c r="B146" s="67">
        <v>146</v>
      </c>
    </row>
    <row r="147" spans="2:2" x14ac:dyDescent="0.25">
      <c r="B147" s="67">
        <v>147</v>
      </c>
    </row>
    <row r="148" spans="2:2" x14ac:dyDescent="0.25">
      <c r="B148" s="67">
        <v>148</v>
      </c>
    </row>
    <row r="149" spans="2:2" x14ac:dyDescent="0.25">
      <c r="B149" s="67">
        <v>149</v>
      </c>
    </row>
    <row r="150" spans="2:2" x14ac:dyDescent="0.25">
      <c r="B150" s="67">
        <v>150</v>
      </c>
    </row>
    <row r="151" spans="2:2" x14ac:dyDescent="0.25">
      <c r="B151" s="67">
        <v>151</v>
      </c>
    </row>
    <row r="152" spans="2:2" x14ac:dyDescent="0.25">
      <c r="B152" s="67">
        <v>152</v>
      </c>
    </row>
    <row r="153" spans="2:2" x14ac:dyDescent="0.25">
      <c r="B153" s="67">
        <v>153</v>
      </c>
    </row>
    <row r="154" spans="2:2" x14ac:dyDescent="0.25">
      <c r="B154" s="67">
        <v>154</v>
      </c>
    </row>
    <row r="155" spans="2:2" x14ac:dyDescent="0.25">
      <c r="B155" s="67">
        <v>155</v>
      </c>
    </row>
    <row r="156" spans="2:2" x14ac:dyDescent="0.25">
      <c r="B156" s="67">
        <v>156</v>
      </c>
    </row>
    <row r="157" spans="2:2" x14ac:dyDescent="0.25">
      <c r="B157" s="67">
        <v>157</v>
      </c>
    </row>
    <row r="158" spans="2:2" x14ac:dyDescent="0.25">
      <c r="B158" s="67">
        <v>158</v>
      </c>
    </row>
    <row r="159" spans="2:2" x14ac:dyDescent="0.25">
      <c r="B159" s="67">
        <v>159</v>
      </c>
    </row>
    <row r="160" spans="2:2" x14ac:dyDescent="0.25">
      <c r="B160" s="67">
        <v>160</v>
      </c>
    </row>
    <row r="161" spans="2:2" x14ac:dyDescent="0.25">
      <c r="B161" s="67">
        <v>161</v>
      </c>
    </row>
    <row r="162" spans="2:2" x14ac:dyDescent="0.25">
      <c r="B162" s="67">
        <v>162</v>
      </c>
    </row>
    <row r="163" spans="2:2" x14ac:dyDescent="0.25">
      <c r="B163" s="67">
        <v>163</v>
      </c>
    </row>
    <row r="164" spans="2:2" x14ac:dyDescent="0.25">
      <c r="B164" s="67">
        <v>164</v>
      </c>
    </row>
    <row r="165" spans="2:2" x14ac:dyDescent="0.25">
      <c r="B165" s="67">
        <v>165</v>
      </c>
    </row>
    <row r="166" spans="2:2" x14ac:dyDescent="0.25">
      <c r="B166" s="67">
        <v>166</v>
      </c>
    </row>
    <row r="167" spans="2:2" x14ac:dyDescent="0.25">
      <c r="B167" s="67">
        <v>167</v>
      </c>
    </row>
    <row r="168" spans="2:2" x14ac:dyDescent="0.25">
      <c r="B168" s="67">
        <v>168</v>
      </c>
    </row>
    <row r="169" spans="2:2" x14ac:dyDescent="0.25">
      <c r="B169" s="67">
        <v>169</v>
      </c>
    </row>
    <row r="170" spans="2:2" x14ac:dyDescent="0.25">
      <c r="B170" s="67">
        <v>170</v>
      </c>
    </row>
    <row r="171" spans="2:2" x14ac:dyDescent="0.25">
      <c r="B171" s="67">
        <v>171</v>
      </c>
    </row>
    <row r="172" spans="2:2" x14ac:dyDescent="0.25">
      <c r="B172" s="67">
        <v>172</v>
      </c>
    </row>
    <row r="173" spans="2:2" x14ac:dyDescent="0.25">
      <c r="B173" s="67">
        <v>173</v>
      </c>
    </row>
    <row r="174" spans="2:2" x14ac:dyDescent="0.25">
      <c r="B174" s="67">
        <v>174</v>
      </c>
    </row>
    <row r="175" spans="2:2" x14ac:dyDescent="0.25">
      <c r="B175" s="67">
        <v>175</v>
      </c>
    </row>
    <row r="176" spans="2:2" x14ac:dyDescent="0.25">
      <c r="B176" s="67">
        <v>176</v>
      </c>
    </row>
    <row r="177" spans="2:2" x14ac:dyDescent="0.25">
      <c r="B177" s="67">
        <v>177</v>
      </c>
    </row>
    <row r="178" spans="2:2" x14ac:dyDescent="0.25">
      <c r="B178" s="67">
        <v>178</v>
      </c>
    </row>
    <row r="179" spans="2:2" x14ac:dyDescent="0.25">
      <c r="B179" s="67">
        <v>179</v>
      </c>
    </row>
    <row r="180" spans="2:2" x14ac:dyDescent="0.25">
      <c r="B180" s="67">
        <v>180</v>
      </c>
    </row>
    <row r="181" spans="2:2" x14ac:dyDescent="0.25">
      <c r="B181" s="67">
        <v>181</v>
      </c>
    </row>
    <row r="182" spans="2:2" x14ac:dyDescent="0.25">
      <c r="B182" s="67">
        <v>182</v>
      </c>
    </row>
    <row r="183" spans="2:2" x14ac:dyDescent="0.25">
      <c r="B183" s="67">
        <v>183</v>
      </c>
    </row>
    <row r="184" spans="2:2" x14ac:dyDescent="0.25">
      <c r="B184" s="67">
        <v>184</v>
      </c>
    </row>
    <row r="185" spans="2:2" x14ac:dyDescent="0.25">
      <c r="B185" s="67">
        <v>185</v>
      </c>
    </row>
    <row r="186" spans="2:2" x14ac:dyDescent="0.25">
      <c r="B186" s="67">
        <v>186</v>
      </c>
    </row>
    <row r="187" spans="2:2" x14ac:dyDescent="0.25">
      <c r="B187" s="67">
        <v>187</v>
      </c>
    </row>
    <row r="188" spans="2:2" x14ac:dyDescent="0.25">
      <c r="B188" s="67">
        <v>188</v>
      </c>
    </row>
    <row r="189" spans="2:2" x14ac:dyDescent="0.25">
      <c r="B189" s="67">
        <v>189</v>
      </c>
    </row>
    <row r="190" spans="2:2" x14ac:dyDescent="0.25">
      <c r="B190" s="67">
        <v>190</v>
      </c>
    </row>
    <row r="191" spans="2:2" x14ac:dyDescent="0.25">
      <c r="B191" s="67">
        <v>191</v>
      </c>
    </row>
    <row r="192" spans="2:2" x14ac:dyDescent="0.25">
      <c r="B192" s="67">
        <v>192</v>
      </c>
    </row>
    <row r="193" spans="2:2" x14ac:dyDescent="0.25">
      <c r="B193" s="67">
        <v>193</v>
      </c>
    </row>
    <row r="194" spans="2:2" x14ac:dyDescent="0.25">
      <c r="B194" s="67">
        <v>194</v>
      </c>
    </row>
    <row r="195" spans="2:2" x14ac:dyDescent="0.25">
      <c r="B195" s="67">
        <v>195</v>
      </c>
    </row>
    <row r="196" spans="2:2" x14ac:dyDescent="0.25">
      <c r="B196" s="67">
        <v>196</v>
      </c>
    </row>
    <row r="197" spans="2:2" x14ac:dyDescent="0.25">
      <c r="B197" s="67">
        <v>197</v>
      </c>
    </row>
    <row r="198" spans="2:2" x14ac:dyDescent="0.25">
      <c r="B198" s="67">
        <v>198</v>
      </c>
    </row>
    <row r="199" spans="2:2" x14ac:dyDescent="0.25">
      <c r="B199" s="67">
        <v>199</v>
      </c>
    </row>
    <row r="200" spans="2:2" x14ac:dyDescent="0.25">
      <c r="B200" s="67">
        <v>200</v>
      </c>
    </row>
  </sheetData>
  <sheetProtection algorithmName="SHA-512" hashValue="5vMomo8NwckO4GxFApOckNwLFZH3fmv37TSt2si21fIuI5HrMr+iaMzSEp6s1PiHohOclIohcjHariwEmgzbVA==" saltValue="cKacTYErKEG77DirQTMNeQ==" spinCount="100000" sheet="1" selectLockedCells="1"/>
  <mergeCells count="5">
    <mergeCell ref="M4:P5"/>
    <mergeCell ref="Q4:T5"/>
    <mergeCell ref="I4:L5"/>
    <mergeCell ref="I15:T19"/>
    <mergeCell ref="I1:T2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33" r:id="rId3" name="Drop Down 13">
              <controlPr locked="0" defaultSize="0" autoLine="0" autoPict="0">
                <anchor moveWithCells="1">
                  <from>
                    <xdr:col>8</xdr:col>
                    <xdr:colOff>0</xdr:colOff>
                    <xdr:row>6</xdr:row>
                    <xdr:rowOff>9525</xdr:rowOff>
                  </from>
                  <to>
                    <xdr:col>12</xdr:col>
                    <xdr:colOff>0</xdr:colOff>
                    <xdr:row>12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4" r:id="rId4" name="Drop Down 14">
              <controlPr locked="0" defaultSize="0" autoLine="0" autoPict="0">
                <anchor moveWithCells="1">
                  <from>
                    <xdr:col>16</xdr:col>
                    <xdr:colOff>9525</xdr:colOff>
                    <xdr:row>6</xdr:row>
                    <xdr:rowOff>9525</xdr:rowOff>
                  </from>
                  <to>
                    <xdr:col>19</xdr:col>
                    <xdr:colOff>600075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36" r:id="rId5" name="Drop Down 16">
              <controlPr locked="0" defaultSize="0" autoLine="0" autoPict="0">
                <anchor moveWithCells="1">
                  <from>
                    <xdr:col>12</xdr:col>
                    <xdr:colOff>9525</xdr:colOff>
                    <xdr:row>6</xdr:row>
                    <xdr:rowOff>9525</xdr:rowOff>
                  </from>
                  <to>
                    <xdr:col>16</xdr:col>
                    <xdr:colOff>9525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85851-0DFE-4AA9-9FBF-35E3830C5D95}">
  <dimension ref="A2:T8"/>
  <sheetViews>
    <sheetView zoomScale="160" zoomScaleNormal="160" workbookViewId="0">
      <selection activeCell="C5" sqref="C5"/>
    </sheetView>
  </sheetViews>
  <sheetFormatPr defaultColWidth="11.140625" defaultRowHeight="15" x14ac:dyDescent="0.25"/>
  <cols>
    <col min="9" max="10" width="22.7109375" style="1" customWidth="1"/>
    <col min="20" max="20" width="0" hidden="1" customWidth="1"/>
  </cols>
  <sheetData>
    <row r="2" spans="1:20" x14ac:dyDescent="0.25">
      <c r="A2" s="62" t="s">
        <v>32</v>
      </c>
      <c r="B2" s="62"/>
      <c r="C2" s="62"/>
      <c r="D2" s="62"/>
      <c r="E2" s="63" t="s">
        <v>30</v>
      </c>
      <c r="F2" s="63"/>
      <c r="G2" s="63"/>
      <c r="H2" s="63"/>
      <c r="I2" s="62" t="s">
        <v>37</v>
      </c>
      <c r="J2" s="63" t="s">
        <v>31</v>
      </c>
    </row>
    <row r="3" spans="1:20" ht="15.75" thickBot="1" x14ac:dyDescent="0.3">
      <c r="A3" s="62"/>
      <c r="B3" s="62"/>
      <c r="C3" s="62"/>
      <c r="D3" s="62"/>
      <c r="E3" s="63"/>
      <c r="F3" s="63"/>
      <c r="G3" s="63"/>
      <c r="H3" s="63"/>
      <c r="I3" s="62"/>
      <c r="J3" s="63"/>
    </row>
    <row r="4" spans="1:20" ht="42.75" customHeight="1" thickBot="1" x14ac:dyDescent="0.3">
      <c r="B4" t="s">
        <v>27</v>
      </c>
      <c r="C4" s="47">
        <v>12</v>
      </c>
      <c r="I4" s="64">
        <f>+IF(F5=1,C8*40,IF(F5=2,C8*50,IF(F5=3,C8*60,"")))</f>
        <v>9000</v>
      </c>
      <c r="J4" s="64">
        <f>+I4*0.86</f>
        <v>7740</v>
      </c>
      <c r="T4" t="s">
        <v>33</v>
      </c>
    </row>
    <row r="5" spans="1:20" ht="42.75" customHeight="1" thickBot="1" x14ac:dyDescent="0.3">
      <c r="B5" t="s">
        <v>28</v>
      </c>
      <c r="C5" s="47">
        <v>3</v>
      </c>
      <c r="F5" s="2">
        <v>2</v>
      </c>
      <c r="I5" s="65"/>
      <c r="J5" s="65"/>
      <c r="T5" t="s">
        <v>34</v>
      </c>
    </row>
    <row r="6" spans="1:20" ht="42.75" customHeight="1" thickBot="1" x14ac:dyDescent="0.3">
      <c r="B6" t="s">
        <v>29</v>
      </c>
      <c r="C6" s="47">
        <v>5</v>
      </c>
      <c r="I6" s="65"/>
      <c r="J6" s="65"/>
      <c r="T6" t="s">
        <v>35</v>
      </c>
    </row>
    <row r="7" spans="1:20" x14ac:dyDescent="0.25">
      <c r="I7" s="65"/>
      <c r="J7" s="65"/>
    </row>
    <row r="8" spans="1:20" ht="42.75" customHeight="1" thickBot="1" x14ac:dyDescent="0.3">
      <c r="B8" s="46" t="s">
        <v>36</v>
      </c>
      <c r="C8" s="46">
        <f>+C6*C5*C4</f>
        <v>180</v>
      </c>
      <c r="I8" s="66"/>
      <c r="J8" s="66"/>
    </row>
  </sheetData>
  <sheetProtection algorithmName="SHA-512" hashValue="OX/KueAK8n77B2ltQ4DrnJQ5Jlj0sO6DEGSmjz2In0vZJFy91Z2/fINmf08sv7UXFZtMLuvlnZQDqI68HwcSog==" saltValue="c62Ju3I7lXuq3/9gJtdkCg==" spinCount="100000" sheet="1" selectLockedCells="1"/>
  <mergeCells count="6">
    <mergeCell ref="A2:D3"/>
    <mergeCell ref="E2:H3"/>
    <mergeCell ref="I2:I3"/>
    <mergeCell ref="J2:J3"/>
    <mergeCell ref="I4:I8"/>
    <mergeCell ref="J4:J8"/>
  </mergeCells>
  <pageMargins left="0.7" right="0.7" top="0.75" bottom="0.75" header="0.3" footer="0.3"/>
  <pageSetup paperSize="9" orientation="portrait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3" r:id="rId4" name="Drop Down 13">
              <controlPr locked="0" defaultSize="0" autoLine="0" autoPict="0">
                <anchor moveWithCells="1">
                  <from>
                    <xdr:col>5</xdr:col>
                    <xdr:colOff>0</xdr:colOff>
                    <xdr:row>4</xdr:row>
                    <xdr:rowOff>19050</xdr:rowOff>
                  </from>
                  <to>
                    <xdr:col>7</xdr:col>
                    <xdr:colOff>342900</xdr:colOff>
                    <xdr:row>5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C535B-8A3B-4AEE-AEB0-BFC6F37D7C61}">
  <dimension ref="B1:G3299"/>
  <sheetViews>
    <sheetView topLeftCell="A76" workbookViewId="0">
      <selection activeCell="K122" sqref="K122"/>
    </sheetView>
  </sheetViews>
  <sheetFormatPr defaultRowHeight="15" x14ac:dyDescent="0.25"/>
  <sheetData>
    <row r="1" spans="2:7" x14ac:dyDescent="0.25">
      <c r="C1" t="s">
        <v>2</v>
      </c>
      <c r="D1" t="s">
        <v>3</v>
      </c>
      <c r="E1" t="s">
        <v>4</v>
      </c>
      <c r="F1" t="s">
        <v>5</v>
      </c>
      <c r="G1" t="s">
        <v>1</v>
      </c>
    </row>
    <row r="2" spans="2:7" x14ac:dyDescent="0.25">
      <c r="B2">
        <v>3002</v>
      </c>
      <c r="C2">
        <v>300</v>
      </c>
      <c r="D2">
        <v>244</v>
      </c>
      <c r="E2">
        <v>2</v>
      </c>
      <c r="F2">
        <v>66</v>
      </c>
      <c r="G2">
        <v>25.6</v>
      </c>
    </row>
    <row r="3" spans="2:7" x14ac:dyDescent="0.25">
      <c r="B3">
        <v>3003</v>
      </c>
      <c r="C3">
        <v>300</v>
      </c>
      <c r="D3">
        <v>244</v>
      </c>
      <c r="E3">
        <v>3</v>
      </c>
      <c r="F3">
        <v>107</v>
      </c>
      <c r="G3">
        <v>34.700000000000003</v>
      </c>
    </row>
    <row r="4" spans="2:7" x14ac:dyDescent="0.25">
      <c r="B4">
        <v>3004</v>
      </c>
      <c r="C4">
        <v>300</v>
      </c>
      <c r="D4">
        <v>244</v>
      </c>
      <c r="E4">
        <v>4</v>
      </c>
      <c r="F4">
        <v>148</v>
      </c>
      <c r="G4">
        <v>46.8</v>
      </c>
    </row>
    <row r="5" spans="2:7" x14ac:dyDescent="0.25">
      <c r="B5">
        <v>3005</v>
      </c>
      <c r="C5">
        <v>300</v>
      </c>
      <c r="D5">
        <v>244</v>
      </c>
      <c r="E5">
        <v>5</v>
      </c>
      <c r="F5">
        <v>189</v>
      </c>
      <c r="G5">
        <v>56.5</v>
      </c>
    </row>
    <row r="6" spans="2:7" x14ac:dyDescent="0.25">
      <c r="B6">
        <v>3006</v>
      </c>
      <c r="C6">
        <v>300</v>
      </c>
      <c r="D6">
        <v>244</v>
      </c>
      <c r="E6">
        <v>6</v>
      </c>
      <c r="F6">
        <v>230</v>
      </c>
      <c r="G6">
        <v>67.7</v>
      </c>
    </row>
    <row r="7" spans="2:7" x14ac:dyDescent="0.25">
      <c r="B7">
        <v>4002</v>
      </c>
      <c r="C7">
        <v>400</v>
      </c>
      <c r="D7">
        <v>344</v>
      </c>
      <c r="E7">
        <v>2</v>
      </c>
      <c r="F7">
        <v>66</v>
      </c>
      <c r="G7">
        <v>33</v>
      </c>
    </row>
    <row r="8" spans="2:7" x14ac:dyDescent="0.25">
      <c r="B8">
        <v>4003</v>
      </c>
      <c r="C8">
        <v>400</v>
      </c>
      <c r="D8">
        <v>344</v>
      </c>
      <c r="E8">
        <v>3</v>
      </c>
      <c r="F8">
        <v>107</v>
      </c>
      <c r="G8">
        <v>45.1</v>
      </c>
    </row>
    <row r="9" spans="2:7" x14ac:dyDescent="0.25">
      <c r="B9">
        <v>4004</v>
      </c>
      <c r="C9">
        <v>400</v>
      </c>
      <c r="D9">
        <v>344</v>
      </c>
      <c r="E9">
        <v>4</v>
      </c>
      <c r="F9">
        <v>148</v>
      </c>
      <c r="G9">
        <v>59.8</v>
      </c>
    </row>
    <row r="10" spans="2:7" x14ac:dyDescent="0.25">
      <c r="B10">
        <v>4005</v>
      </c>
      <c r="C10">
        <v>400</v>
      </c>
      <c r="D10">
        <v>344</v>
      </c>
      <c r="E10">
        <v>5</v>
      </c>
      <c r="F10">
        <v>189</v>
      </c>
      <c r="G10">
        <v>72.400000000000006</v>
      </c>
    </row>
    <row r="11" spans="2:7" x14ac:dyDescent="0.25">
      <c r="B11">
        <v>4006</v>
      </c>
      <c r="C11">
        <v>400</v>
      </c>
      <c r="D11">
        <v>344</v>
      </c>
      <c r="E11">
        <v>6</v>
      </c>
      <c r="F11">
        <v>230</v>
      </c>
      <c r="G11">
        <v>87.3</v>
      </c>
    </row>
    <row r="12" spans="2:7" x14ac:dyDescent="0.25">
      <c r="B12">
        <v>5002</v>
      </c>
      <c r="C12">
        <v>500</v>
      </c>
      <c r="D12">
        <v>444</v>
      </c>
      <c r="E12">
        <v>2</v>
      </c>
      <c r="F12">
        <v>66</v>
      </c>
      <c r="G12">
        <v>40.1</v>
      </c>
    </row>
    <row r="13" spans="2:7" x14ac:dyDescent="0.25">
      <c r="B13">
        <v>5003</v>
      </c>
      <c r="C13">
        <v>500</v>
      </c>
      <c r="D13">
        <v>444</v>
      </c>
      <c r="E13">
        <v>3</v>
      </c>
      <c r="F13">
        <v>107</v>
      </c>
      <c r="G13">
        <v>55.2</v>
      </c>
    </row>
    <row r="14" spans="2:7" x14ac:dyDescent="0.25">
      <c r="B14">
        <v>5004</v>
      </c>
      <c r="C14">
        <v>500</v>
      </c>
      <c r="D14">
        <v>444</v>
      </c>
      <c r="E14">
        <v>4</v>
      </c>
      <c r="F14">
        <v>148</v>
      </c>
      <c r="G14">
        <v>72.400000000000006</v>
      </c>
    </row>
    <row r="15" spans="2:7" x14ac:dyDescent="0.25">
      <c r="B15">
        <v>5005</v>
      </c>
      <c r="C15">
        <v>500</v>
      </c>
      <c r="D15">
        <v>444</v>
      </c>
      <c r="E15">
        <v>5</v>
      </c>
      <c r="F15">
        <v>189</v>
      </c>
      <c r="G15">
        <v>87.7</v>
      </c>
    </row>
    <row r="16" spans="2:7" x14ac:dyDescent="0.25">
      <c r="B16">
        <v>5006</v>
      </c>
      <c r="C16">
        <v>500</v>
      </c>
      <c r="D16">
        <v>444</v>
      </c>
      <c r="E16">
        <v>6</v>
      </c>
      <c r="F16">
        <v>230</v>
      </c>
      <c r="G16">
        <v>106.2</v>
      </c>
    </row>
    <row r="17" spans="2:7" x14ac:dyDescent="0.25">
      <c r="B17">
        <v>5314</v>
      </c>
      <c r="C17">
        <v>531</v>
      </c>
      <c r="D17">
        <v>475</v>
      </c>
      <c r="E17">
        <v>4</v>
      </c>
      <c r="F17">
        <v>148</v>
      </c>
      <c r="G17">
        <v>79.3</v>
      </c>
    </row>
    <row r="18" spans="2:7" x14ac:dyDescent="0.25">
      <c r="B18">
        <v>5363</v>
      </c>
      <c r="C18">
        <v>536</v>
      </c>
      <c r="D18">
        <v>480</v>
      </c>
      <c r="E18">
        <v>3</v>
      </c>
      <c r="F18">
        <v>107</v>
      </c>
      <c r="G18">
        <v>60.9</v>
      </c>
    </row>
    <row r="19" spans="2:7" x14ac:dyDescent="0.25">
      <c r="B19">
        <v>5514</v>
      </c>
      <c r="C19">
        <v>551</v>
      </c>
      <c r="D19">
        <v>495</v>
      </c>
      <c r="E19">
        <v>4</v>
      </c>
      <c r="F19">
        <v>148</v>
      </c>
      <c r="G19">
        <v>0</v>
      </c>
    </row>
    <row r="20" spans="2:7" x14ac:dyDescent="0.25">
      <c r="B20">
        <v>5562</v>
      </c>
      <c r="C20">
        <v>556</v>
      </c>
      <c r="D20">
        <v>500</v>
      </c>
      <c r="E20">
        <v>2</v>
      </c>
      <c r="F20">
        <v>66</v>
      </c>
      <c r="G20">
        <v>44</v>
      </c>
    </row>
    <row r="21" spans="2:7" x14ac:dyDescent="0.25">
      <c r="B21">
        <v>5563</v>
      </c>
      <c r="C21">
        <v>556</v>
      </c>
      <c r="D21">
        <v>500</v>
      </c>
      <c r="E21">
        <v>3</v>
      </c>
      <c r="F21">
        <v>107</v>
      </c>
      <c r="G21">
        <v>60.9</v>
      </c>
    </row>
    <row r="22" spans="2:7" x14ac:dyDescent="0.25">
      <c r="B22">
        <v>5564</v>
      </c>
      <c r="C22">
        <v>556</v>
      </c>
      <c r="D22">
        <v>500</v>
      </c>
      <c r="E22">
        <v>4</v>
      </c>
      <c r="F22">
        <v>148</v>
      </c>
      <c r="G22">
        <v>79.3</v>
      </c>
    </row>
    <row r="23" spans="2:7" x14ac:dyDescent="0.25">
      <c r="B23">
        <v>5565</v>
      </c>
      <c r="C23">
        <v>556</v>
      </c>
      <c r="D23">
        <v>500</v>
      </c>
      <c r="E23">
        <v>5</v>
      </c>
      <c r="F23">
        <v>189</v>
      </c>
      <c r="G23">
        <v>96.2</v>
      </c>
    </row>
    <row r="24" spans="2:7" x14ac:dyDescent="0.25">
      <c r="B24">
        <v>5862</v>
      </c>
      <c r="C24">
        <v>586</v>
      </c>
      <c r="D24">
        <v>530</v>
      </c>
      <c r="E24">
        <v>2</v>
      </c>
      <c r="F24">
        <v>66</v>
      </c>
      <c r="G24">
        <v>46.1</v>
      </c>
    </row>
    <row r="25" spans="2:7" x14ac:dyDescent="0.25">
      <c r="B25">
        <v>5863</v>
      </c>
      <c r="C25">
        <v>586</v>
      </c>
      <c r="D25">
        <v>530</v>
      </c>
      <c r="E25">
        <v>3</v>
      </c>
      <c r="F25">
        <v>107</v>
      </c>
      <c r="G25">
        <v>63.8</v>
      </c>
    </row>
    <row r="26" spans="2:7" x14ac:dyDescent="0.25">
      <c r="B26">
        <v>5864</v>
      </c>
      <c r="C26">
        <v>586</v>
      </c>
      <c r="D26">
        <v>530</v>
      </c>
      <c r="E26">
        <v>4</v>
      </c>
      <c r="F26">
        <v>148</v>
      </c>
      <c r="G26">
        <v>83</v>
      </c>
    </row>
    <row r="27" spans="2:7" x14ac:dyDescent="0.25">
      <c r="B27">
        <v>6002</v>
      </c>
      <c r="C27">
        <v>600</v>
      </c>
      <c r="D27">
        <v>544</v>
      </c>
      <c r="E27">
        <v>2</v>
      </c>
      <c r="F27">
        <v>66</v>
      </c>
      <c r="G27">
        <v>47.1</v>
      </c>
    </row>
    <row r="28" spans="2:7" x14ac:dyDescent="0.25">
      <c r="B28">
        <v>6003</v>
      </c>
      <c r="C28">
        <v>600</v>
      </c>
      <c r="D28">
        <v>544</v>
      </c>
      <c r="E28">
        <v>3</v>
      </c>
      <c r="F28">
        <v>107</v>
      </c>
      <c r="G28">
        <v>65.2</v>
      </c>
    </row>
    <row r="29" spans="2:7" x14ac:dyDescent="0.25">
      <c r="B29">
        <v>6004</v>
      </c>
      <c r="C29">
        <v>600</v>
      </c>
      <c r="D29">
        <v>544</v>
      </c>
      <c r="E29">
        <v>4</v>
      </c>
      <c r="F29">
        <v>148</v>
      </c>
      <c r="G29">
        <v>84.7</v>
      </c>
    </row>
    <row r="30" spans="2:7" x14ac:dyDescent="0.25">
      <c r="B30">
        <v>6005</v>
      </c>
      <c r="C30">
        <v>600</v>
      </c>
      <c r="D30">
        <v>544</v>
      </c>
      <c r="E30">
        <v>5</v>
      </c>
      <c r="F30">
        <v>189</v>
      </c>
      <c r="G30">
        <v>102.7</v>
      </c>
    </row>
    <row r="31" spans="2:7" x14ac:dyDescent="0.25">
      <c r="B31">
        <v>6006</v>
      </c>
      <c r="C31">
        <v>600</v>
      </c>
      <c r="D31">
        <v>544</v>
      </c>
      <c r="E31">
        <v>6</v>
      </c>
      <c r="F31">
        <v>230</v>
      </c>
      <c r="G31">
        <v>124.5</v>
      </c>
    </row>
    <row r="32" spans="2:7" x14ac:dyDescent="0.25">
      <c r="B32">
        <v>6163</v>
      </c>
      <c r="C32">
        <v>616</v>
      </c>
      <c r="D32">
        <v>560</v>
      </c>
      <c r="E32">
        <v>3</v>
      </c>
      <c r="F32">
        <v>107</v>
      </c>
      <c r="G32">
        <v>67.8</v>
      </c>
    </row>
    <row r="33" spans="2:7" x14ac:dyDescent="0.25">
      <c r="B33">
        <v>6262</v>
      </c>
      <c r="C33">
        <v>626</v>
      </c>
      <c r="D33">
        <v>570</v>
      </c>
      <c r="E33">
        <v>2</v>
      </c>
      <c r="F33">
        <v>66</v>
      </c>
      <c r="G33">
        <v>48.9</v>
      </c>
    </row>
    <row r="34" spans="2:7" x14ac:dyDescent="0.25">
      <c r="B34">
        <v>6263</v>
      </c>
      <c r="C34">
        <v>626</v>
      </c>
      <c r="D34">
        <v>570</v>
      </c>
      <c r="E34">
        <v>3</v>
      </c>
      <c r="F34">
        <v>107</v>
      </c>
      <c r="G34">
        <v>67.8</v>
      </c>
    </row>
    <row r="35" spans="2:7" x14ac:dyDescent="0.25">
      <c r="B35">
        <v>6264</v>
      </c>
      <c r="C35">
        <v>626</v>
      </c>
      <c r="D35">
        <v>570</v>
      </c>
      <c r="E35">
        <v>4</v>
      </c>
      <c r="F35">
        <v>148</v>
      </c>
      <c r="G35">
        <v>87.9</v>
      </c>
    </row>
    <row r="36" spans="2:7" x14ac:dyDescent="0.25">
      <c r="B36">
        <v>6265</v>
      </c>
      <c r="C36">
        <v>626</v>
      </c>
      <c r="D36">
        <v>570</v>
      </c>
      <c r="E36">
        <v>5</v>
      </c>
      <c r="F36">
        <v>189</v>
      </c>
      <c r="G36">
        <v>106.6</v>
      </c>
    </row>
    <row r="37" spans="2:7" x14ac:dyDescent="0.25">
      <c r="B37">
        <v>6514</v>
      </c>
      <c r="C37">
        <v>651</v>
      </c>
      <c r="D37">
        <v>595</v>
      </c>
      <c r="E37">
        <v>4</v>
      </c>
      <c r="F37">
        <v>148</v>
      </c>
      <c r="G37">
        <v>91.6</v>
      </c>
    </row>
    <row r="38" spans="2:7" x14ac:dyDescent="0.25">
      <c r="B38">
        <v>6562</v>
      </c>
      <c r="C38">
        <v>656</v>
      </c>
      <c r="D38">
        <v>600</v>
      </c>
      <c r="E38">
        <v>2</v>
      </c>
      <c r="F38">
        <v>66</v>
      </c>
      <c r="G38">
        <v>51</v>
      </c>
    </row>
    <row r="39" spans="2:7" x14ac:dyDescent="0.25">
      <c r="B39">
        <v>6563</v>
      </c>
      <c r="C39">
        <v>656</v>
      </c>
      <c r="D39">
        <v>600</v>
      </c>
      <c r="E39">
        <v>3</v>
      </c>
      <c r="F39">
        <v>107</v>
      </c>
      <c r="G39">
        <v>70.8</v>
      </c>
    </row>
    <row r="40" spans="2:7" x14ac:dyDescent="0.25">
      <c r="B40">
        <v>6564</v>
      </c>
      <c r="C40">
        <v>656</v>
      </c>
      <c r="D40">
        <v>600</v>
      </c>
      <c r="E40">
        <v>4</v>
      </c>
      <c r="F40">
        <v>148</v>
      </c>
      <c r="G40">
        <v>91.6</v>
      </c>
    </row>
    <row r="41" spans="2:7" x14ac:dyDescent="0.25">
      <c r="B41">
        <v>6565</v>
      </c>
      <c r="C41">
        <v>656</v>
      </c>
      <c r="D41">
        <v>600</v>
      </c>
      <c r="E41">
        <v>5</v>
      </c>
      <c r="F41">
        <v>189</v>
      </c>
      <c r="G41">
        <v>111</v>
      </c>
    </row>
    <row r="42" spans="2:7" x14ac:dyDescent="0.25">
      <c r="B42">
        <v>6762</v>
      </c>
      <c r="C42">
        <v>676</v>
      </c>
      <c r="D42">
        <v>620</v>
      </c>
      <c r="E42">
        <v>2</v>
      </c>
      <c r="F42">
        <v>66</v>
      </c>
      <c r="G42">
        <v>52.4</v>
      </c>
    </row>
    <row r="43" spans="2:7" x14ac:dyDescent="0.25">
      <c r="B43">
        <v>6763</v>
      </c>
      <c r="C43">
        <v>676</v>
      </c>
      <c r="D43">
        <v>620</v>
      </c>
      <c r="E43">
        <v>3</v>
      </c>
      <c r="F43">
        <v>107</v>
      </c>
      <c r="G43">
        <v>72.8</v>
      </c>
    </row>
    <row r="44" spans="2:7" x14ac:dyDescent="0.25">
      <c r="B44">
        <v>6764</v>
      </c>
      <c r="C44">
        <v>676</v>
      </c>
      <c r="D44">
        <v>620</v>
      </c>
      <c r="E44">
        <v>4</v>
      </c>
      <c r="F44">
        <v>148</v>
      </c>
      <c r="G44">
        <v>94</v>
      </c>
    </row>
    <row r="45" spans="2:7" x14ac:dyDescent="0.25">
      <c r="B45">
        <v>7502</v>
      </c>
      <c r="C45">
        <v>750</v>
      </c>
      <c r="D45">
        <v>694</v>
      </c>
      <c r="E45">
        <v>2</v>
      </c>
      <c r="F45">
        <v>66</v>
      </c>
      <c r="G45">
        <v>57.6</v>
      </c>
    </row>
    <row r="46" spans="2:7" x14ac:dyDescent="0.25">
      <c r="B46">
        <v>7503</v>
      </c>
      <c r="C46">
        <v>750</v>
      </c>
      <c r="D46">
        <v>694</v>
      </c>
      <c r="E46">
        <v>3</v>
      </c>
      <c r="F46">
        <v>107</v>
      </c>
      <c r="G46">
        <v>80</v>
      </c>
    </row>
    <row r="47" spans="2:7" x14ac:dyDescent="0.25">
      <c r="B47">
        <v>7504</v>
      </c>
      <c r="C47">
        <v>750</v>
      </c>
      <c r="D47">
        <v>694</v>
      </c>
      <c r="E47">
        <v>4</v>
      </c>
      <c r="F47">
        <v>148</v>
      </c>
      <c r="G47">
        <v>102.9</v>
      </c>
    </row>
    <row r="48" spans="2:7" x14ac:dyDescent="0.25">
      <c r="B48">
        <v>7505</v>
      </c>
      <c r="C48">
        <v>750</v>
      </c>
      <c r="D48">
        <v>694</v>
      </c>
      <c r="E48">
        <v>5</v>
      </c>
      <c r="F48">
        <v>189</v>
      </c>
      <c r="G48">
        <v>124.8</v>
      </c>
    </row>
    <row r="49" spans="2:7" x14ac:dyDescent="0.25">
      <c r="B49">
        <v>7506</v>
      </c>
      <c r="C49">
        <v>750</v>
      </c>
      <c r="D49">
        <v>694</v>
      </c>
      <c r="E49">
        <v>6</v>
      </c>
      <c r="F49">
        <v>230</v>
      </c>
      <c r="G49">
        <v>150.9</v>
      </c>
    </row>
    <row r="50" spans="2:7" x14ac:dyDescent="0.25">
      <c r="B50">
        <v>7562</v>
      </c>
      <c r="C50">
        <v>756</v>
      </c>
      <c r="D50">
        <v>700</v>
      </c>
      <c r="E50">
        <v>2</v>
      </c>
      <c r="F50">
        <v>66</v>
      </c>
      <c r="G50">
        <v>58</v>
      </c>
    </row>
    <row r="51" spans="2:7" x14ac:dyDescent="0.25">
      <c r="B51">
        <v>7563</v>
      </c>
      <c r="C51">
        <v>756</v>
      </c>
      <c r="D51">
        <v>700</v>
      </c>
      <c r="E51">
        <v>3</v>
      </c>
      <c r="F51">
        <v>107</v>
      </c>
      <c r="G51">
        <v>80.599999999999994</v>
      </c>
    </row>
    <row r="52" spans="2:7" x14ac:dyDescent="0.25">
      <c r="B52">
        <v>7564</v>
      </c>
      <c r="C52">
        <v>756</v>
      </c>
      <c r="D52">
        <v>700</v>
      </c>
      <c r="E52">
        <v>4</v>
      </c>
      <c r="F52">
        <v>148</v>
      </c>
      <c r="G52">
        <v>103.6</v>
      </c>
    </row>
    <row r="53" spans="2:7" x14ac:dyDescent="0.25">
      <c r="B53">
        <v>7862</v>
      </c>
      <c r="C53">
        <v>786</v>
      </c>
      <c r="D53">
        <v>730</v>
      </c>
      <c r="E53">
        <v>2</v>
      </c>
      <c r="F53">
        <v>66</v>
      </c>
      <c r="G53">
        <v>60.1</v>
      </c>
    </row>
    <row r="54" spans="2:7" x14ac:dyDescent="0.25">
      <c r="B54">
        <v>7863</v>
      </c>
      <c r="C54">
        <v>786</v>
      </c>
      <c r="D54">
        <v>730</v>
      </c>
      <c r="E54">
        <v>3</v>
      </c>
      <c r="F54">
        <v>107</v>
      </c>
      <c r="G54">
        <v>83.6</v>
      </c>
    </row>
    <row r="55" spans="2:7" x14ac:dyDescent="0.25">
      <c r="B55">
        <v>7864</v>
      </c>
      <c r="C55">
        <v>786</v>
      </c>
      <c r="D55">
        <v>730</v>
      </c>
      <c r="E55">
        <v>4</v>
      </c>
      <c r="F55">
        <v>148</v>
      </c>
      <c r="G55">
        <v>107.2</v>
      </c>
    </row>
    <row r="56" spans="2:7" x14ac:dyDescent="0.25">
      <c r="B56">
        <v>8163</v>
      </c>
      <c r="C56">
        <v>816</v>
      </c>
      <c r="D56">
        <v>760</v>
      </c>
      <c r="E56">
        <v>3</v>
      </c>
      <c r="F56">
        <v>107</v>
      </c>
      <c r="G56">
        <v>90.4</v>
      </c>
    </row>
    <row r="57" spans="2:7" x14ac:dyDescent="0.25">
      <c r="B57">
        <v>8463</v>
      </c>
      <c r="C57">
        <v>846</v>
      </c>
      <c r="D57">
        <v>790</v>
      </c>
      <c r="E57">
        <v>3</v>
      </c>
      <c r="F57">
        <v>107</v>
      </c>
      <c r="G57">
        <v>90.4</v>
      </c>
    </row>
    <row r="58" spans="2:7" x14ac:dyDescent="0.25">
      <c r="B58">
        <v>8512</v>
      </c>
      <c r="C58">
        <v>851</v>
      </c>
      <c r="D58">
        <v>795</v>
      </c>
      <c r="E58">
        <v>2</v>
      </c>
      <c r="F58">
        <v>66</v>
      </c>
      <c r="G58">
        <v>65.099999999999994</v>
      </c>
    </row>
    <row r="59" spans="2:7" x14ac:dyDescent="0.25">
      <c r="B59">
        <v>8514</v>
      </c>
      <c r="C59">
        <v>851</v>
      </c>
      <c r="D59">
        <v>795</v>
      </c>
      <c r="E59">
        <v>4</v>
      </c>
      <c r="F59">
        <v>148</v>
      </c>
      <c r="G59">
        <v>115.6</v>
      </c>
    </row>
    <row r="60" spans="2:7" x14ac:dyDescent="0.25">
      <c r="B60">
        <v>8515</v>
      </c>
      <c r="C60">
        <v>851</v>
      </c>
      <c r="D60">
        <v>795</v>
      </c>
      <c r="E60">
        <v>5</v>
      </c>
      <c r="F60">
        <v>189</v>
      </c>
      <c r="G60">
        <v>140.1</v>
      </c>
    </row>
    <row r="61" spans="2:7" x14ac:dyDescent="0.25">
      <c r="B61">
        <v>8562</v>
      </c>
      <c r="C61">
        <v>856</v>
      </c>
      <c r="D61">
        <v>800</v>
      </c>
      <c r="E61">
        <v>2</v>
      </c>
      <c r="F61">
        <v>66</v>
      </c>
      <c r="G61">
        <v>65.099999999999994</v>
      </c>
    </row>
    <row r="62" spans="2:7" x14ac:dyDescent="0.25">
      <c r="B62">
        <v>8563</v>
      </c>
      <c r="C62">
        <v>856</v>
      </c>
      <c r="D62">
        <v>800</v>
      </c>
      <c r="E62">
        <v>3</v>
      </c>
      <c r="F62">
        <v>107</v>
      </c>
      <c r="G62">
        <v>90.4</v>
      </c>
    </row>
    <row r="63" spans="2:7" x14ac:dyDescent="0.25">
      <c r="B63">
        <v>8564</v>
      </c>
      <c r="C63">
        <v>856</v>
      </c>
      <c r="D63">
        <v>800</v>
      </c>
      <c r="E63">
        <v>4</v>
      </c>
      <c r="F63">
        <v>148</v>
      </c>
      <c r="G63">
        <v>115.6</v>
      </c>
    </row>
    <row r="64" spans="2:7" x14ac:dyDescent="0.25">
      <c r="B64">
        <v>8565</v>
      </c>
      <c r="C64">
        <v>856</v>
      </c>
      <c r="D64">
        <v>800</v>
      </c>
      <c r="E64">
        <v>5</v>
      </c>
      <c r="F64">
        <v>189</v>
      </c>
      <c r="G64">
        <v>140.1</v>
      </c>
    </row>
    <row r="65" spans="2:7" x14ac:dyDescent="0.25">
      <c r="B65">
        <v>8566</v>
      </c>
      <c r="C65">
        <v>856</v>
      </c>
      <c r="D65">
        <v>800</v>
      </c>
      <c r="E65">
        <v>6</v>
      </c>
      <c r="F65">
        <v>230</v>
      </c>
      <c r="G65">
        <v>169</v>
      </c>
    </row>
    <row r="66" spans="2:7" x14ac:dyDescent="0.25">
      <c r="B66">
        <v>8762</v>
      </c>
      <c r="C66">
        <v>876</v>
      </c>
      <c r="D66">
        <v>820</v>
      </c>
      <c r="E66">
        <v>2</v>
      </c>
      <c r="F66">
        <v>66</v>
      </c>
      <c r="G66">
        <v>66.5</v>
      </c>
    </row>
    <row r="67" spans="2:7" x14ac:dyDescent="0.25">
      <c r="B67">
        <v>8763</v>
      </c>
      <c r="C67">
        <v>876</v>
      </c>
      <c r="D67">
        <v>820</v>
      </c>
      <c r="E67">
        <v>3</v>
      </c>
      <c r="F67">
        <v>107</v>
      </c>
      <c r="G67">
        <v>92.3</v>
      </c>
    </row>
    <row r="68" spans="2:7" x14ac:dyDescent="0.25">
      <c r="B68">
        <v>8764</v>
      </c>
      <c r="C68">
        <v>876</v>
      </c>
      <c r="D68">
        <v>820</v>
      </c>
      <c r="E68">
        <v>4</v>
      </c>
      <c r="F68">
        <v>148</v>
      </c>
      <c r="G68">
        <v>118</v>
      </c>
    </row>
    <row r="69" spans="2:7" x14ac:dyDescent="0.25">
      <c r="B69">
        <v>8862</v>
      </c>
      <c r="C69">
        <v>886</v>
      </c>
      <c r="D69">
        <v>830</v>
      </c>
      <c r="E69">
        <v>2</v>
      </c>
      <c r="F69">
        <v>66</v>
      </c>
      <c r="G69">
        <v>66.5</v>
      </c>
    </row>
    <row r="70" spans="2:7" x14ac:dyDescent="0.25">
      <c r="B70">
        <v>8863</v>
      </c>
      <c r="C70">
        <v>886</v>
      </c>
      <c r="D70">
        <v>830</v>
      </c>
      <c r="E70">
        <v>3</v>
      </c>
      <c r="F70">
        <v>107</v>
      </c>
      <c r="G70">
        <v>92.3</v>
      </c>
    </row>
    <row r="71" spans="2:7" x14ac:dyDescent="0.25">
      <c r="B71">
        <v>9002</v>
      </c>
      <c r="C71">
        <v>900</v>
      </c>
      <c r="D71">
        <v>844</v>
      </c>
      <c r="E71">
        <v>2</v>
      </c>
      <c r="F71">
        <v>66</v>
      </c>
      <c r="G71">
        <v>68.099999999999994</v>
      </c>
    </row>
    <row r="72" spans="2:7" x14ac:dyDescent="0.25">
      <c r="B72">
        <v>9003</v>
      </c>
      <c r="C72">
        <v>900</v>
      </c>
      <c r="D72">
        <v>844</v>
      </c>
      <c r="E72">
        <v>3</v>
      </c>
      <c r="F72">
        <v>107</v>
      </c>
      <c r="G72">
        <v>94.6</v>
      </c>
    </row>
    <row r="73" spans="2:7" x14ac:dyDescent="0.25">
      <c r="B73">
        <v>9004</v>
      </c>
      <c r="C73">
        <v>900</v>
      </c>
      <c r="D73">
        <v>844</v>
      </c>
      <c r="E73">
        <v>4</v>
      </c>
      <c r="F73">
        <v>148</v>
      </c>
      <c r="G73">
        <v>120.8</v>
      </c>
    </row>
    <row r="74" spans="2:7" x14ac:dyDescent="0.25">
      <c r="B74">
        <v>9005</v>
      </c>
      <c r="C74">
        <v>900</v>
      </c>
      <c r="D74">
        <v>844</v>
      </c>
      <c r="E74">
        <v>5</v>
      </c>
      <c r="F74">
        <v>189</v>
      </c>
      <c r="G74">
        <v>146.4</v>
      </c>
    </row>
    <row r="75" spans="2:7" x14ac:dyDescent="0.25">
      <c r="B75">
        <v>9006</v>
      </c>
      <c r="C75">
        <v>900</v>
      </c>
      <c r="D75">
        <v>844</v>
      </c>
      <c r="E75">
        <v>6</v>
      </c>
      <c r="F75">
        <v>230</v>
      </c>
      <c r="G75">
        <v>176.4</v>
      </c>
    </row>
    <row r="76" spans="2:7" x14ac:dyDescent="0.25">
      <c r="B76">
        <v>9262</v>
      </c>
      <c r="C76">
        <v>926</v>
      </c>
      <c r="D76">
        <v>870</v>
      </c>
      <c r="E76">
        <v>2</v>
      </c>
      <c r="F76">
        <v>66</v>
      </c>
      <c r="G76">
        <v>70</v>
      </c>
    </row>
    <row r="77" spans="2:7" x14ac:dyDescent="0.25">
      <c r="B77">
        <v>9263</v>
      </c>
      <c r="C77">
        <v>926</v>
      </c>
      <c r="D77">
        <v>870</v>
      </c>
      <c r="E77">
        <v>3</v>
      </c>
      <c r="F77">
        <v>107</v>
      </c>
      <c r="G77">
        <v>97.2</v>
      </c>
    </row>
    <row r="78" spans="2:7" x14ac:dyDescent="0.25">
      <c r="B78">
        <v>9863</v>
      </c>
      <c r="C78">
        <v>986</v>
      </c>
      <c r="D78">
        <v>930</v>
      </c>
      <c r="E78">
        <v>3</v>
      </c>
      <c r="F78">
        <v>107</v>
      </c>
      <c r="G78">
        <v>104.3</v>
      </c>
    </row>
    <row r="79" spans="2:7" x14ac:dyDescent="0.25">
      <c r="B79">
        <v>9864</v>
      </c>
      <c r="C79">
        <v>986</v>
      </c>
      <c r="D79">
        <v>930</v>
      </c>
      <c r="E79">
        <v>4</v>
      </c>
      <c r="F79">
        <v>148</v>
      </c>
      <c r="G79">
        <v>132.69999999999999</v>
      </c>
    </row>
    <row r="80" spans="2:7" x14ac:dyDescent="0.25">
      <c r="B80">
        <v>9913</v>
      </c>
      <c r="C80">
        <v>991</v>
      </c>
      <c r="D80">
        <v>935</v>
      </c>
      <c r="E80">
        <v>3</v>
      </c>
      <c r="F80">
        <v>107</v>
      </c>
      <c r="G80">
        <v>104.3</v>
      </c>
    </row>
    <row r="81" spans="2:7" x14ac:dyDescent="0.25">
      <c r="B81">
        <v>9915</v>
      </c>
      <c r="C81">
        <v>991</v>
      </c>
      <c r="D81">
        <v>935</v>
      </c>
      <c r="E81">
        <v>5</v>
      </c>
      <c r="F81">
        <v>189</v>
      </c>
      <c r="G81">
        <v>160.6</v>
      </c>
    </row>
    <row r="82" spans="2:7" x14ac:dyDescent="0.25">
      <c r="B82">
        <v>10002</v>
      </c>
      <c r="C82">
        <v>1000</v>
      </c>
      <c r="D82">
        <v>944</v>
      </c>
      <c r="E82">
        <v>2</v>
      </c>
      <c r="F82">
        <v>66</v>
      </c>
      <c r="G82">
        <v>75.2</v>
      </c>
    </row>
    <row r="83" spans="2:7" x14ac:dyDescent="0.25">
      <c r="B83">
        <v>10003</v>
      </c>
      <c r="C83">
        <v>1000</v>
      </c>
      <c r="D83">
        <v>944</v>
      </c>
      <c r="E83">
        <v>3</v>
      </c>
      <c r="F83">
        <v>107</v>
      </c>
      <c r="G83">
        <v>104.3</v>
      </c>
    </row>
    <row r="84" spans="2:7" x14ac:dyDescent="0.25">
      <c r="B84">
        <v>10004</v>
      </c>
      <c r="C84">
        <v>1000</v>
      </c>
      <c r="D84">
        <v>944</v>
      </c>
      <c r="E84">
        <v>4</v>
      </c>
      <c r="F84">
        <v>148</v>
      </c>
      <c r="G84">
        <v>132.69999999999999</v>
      </c>
    </row>
    <row r="85" spans="2:7" x14ac:dyDescent="0.25">
      <c r="B85">
        <v>10005</v>
      </c>
      <c r="C85">
        <v>1000</v>
      </c>
      <c r="D85">
        <v>944</v>
      </c>
      <c r="E85">
        <v>5</v>
      </c>
      <c r="F85">
        <v>189</v>
      </c>
      <c r="G85">
        <v>160.6</v>
      </c>
    </row>
    <row r="86" spans="2:7" x14ac:dyDescent="0.25">
      <c r="B86">
        <v>10006</v>
      </c>
      <c r="C86">
        <v>1000</v>
      </c>
      <c r="D86">
        <v>944</v>
      </c>
      <c r="E86">
        <v>6</v>
      </c>
      <c r="F86">
        <v>230</v>
      </c>
      <c r="G86">
        <v>192.9</v>
      </c>
    </row>
    <row r="87" spans="2:7" x14ac:dyDescent="0.25">
      <c r="B87">
        <v>12002</v>
      </c>
      <c r="C87">
        <v>1200</v>
      </c>
      <c r="D87">
        <v>1144</v>
      </c>
      <c r="E87">
        <v>2</v>
      </c>
      <c r="F87">
        <v>66</v>
      </c>
      <c r="G87">
        <v>89.5</v>
      </c>
    </row>
    <row r="88" spans="2:7" x14ac:dyDescent="0.25">
      <c r="B88">
        <v>12003</v>
      </c>
      <c r="C88">
        <v>1200</v>
      </c>
      <c r="D88">
        <v>1144</v>
      </c>
      <c r="E88">
        <v>3</v>
      </c>
      <c r="F88">
        <v>107</v>
      </c>
      <c r="G88">
        <v>123.5</v>
      </c>
    </row>
    <row r="89" spans="2:7" x14ac:dyDescent="0.25">
      <c r="B89">
        <v>12004</v>
      </c>
      <c r="C89">
        <v>1200</v>
      </c>
      <c r="D89">
        <v>1144</v>
      </c>
      <c r="E89">
        <v>4</v>
      </c>
      <c r="F89">
        <v>148</v>
      </c>
      <c r="G89">
        <v>156.19999999999999</v>
      </c>
    </row>
    <row r="90" spans="2:7" x14ac:dyDescent="0.25">
      <c r="B90">
        <v>12005</v>
      </c>
      <c r="C90">
        <v>1200</v>
      </c>
      <c r="D90">
        <v>1144</v>
      </c>
      <c r="E90">
        <v>5</v>
      </c>
      <c r="F90">
        <v>189</v>
      </c>
      <c r="G90">
        <v>188.8</v>
      </c>
    </row>
    <row r="91" spans="2:7" x14ac:dyDescent="0.25">
      <c r="B91">
        <v>12006</v>
      </c>
      <c r="C91">
        <v>1200</v>
      </c>
      <c r="D91">
        <v>1144</v>
      </c>
      <c r="E91">
        <v>6</v>
      </c>
      <c r="F91">
        <v>230</v>
      </c>
      <c r="G91">
        <v>224.7</v>
      </c>
    </row>
    <row r="92" spans="2:7" x14ac:dyDescent="0.25">
      <c r="B92">
        <v>15002</v>
      </c>
      <c r="C92">
        <v>1500</v>
      </c>
      <c r="D92">
        <v>1444</v>
      </c>
      <c r="E92">
        <v>2</v>
      </c>
      <c r="F92">
        <v>66</v>
      </c>
      <c r="G92">
        <v>111.4</v>
      </c>
    </row>
    <row r="93" spans="2:7" x14ac:dyDescent="0.25">
      <c r="B93">
        <v>15003</v>
      </c>
      <c r="C93">
        <v>1500</v>
      </c>
      <c r="D93">
        <v>1444</v>
      </c>
      <c r="E93">
        <v>3</v>
      </c>
      <c r="F93">
        <v>107</v>
      </c>
      <c r="G93">
        <v>151.9</v>
      </c>
    </row>
    <row r="94" spans="2:7" x14ac:dyDescent="0.25">
      <c r="B94">
        <v>15004</v>
      </c>
      <c r="C94">
        <v>1500</v>
      </c>
      <c r="D94">
        <v>1444</v>
      </c>
      <c r="E94">
        <v>4</v>
      </c>
      <c r="F94">
        <v>148</v>
      </c>
      <c r="G94">
        <v>191.4</v>
      </c>
    </row>
    <row r="95" spans="2:7" x14ac:dyDescent="0.25">
      <c r="B95">
        <v>15005</v>
      </c>
      <c r="C95">
        <v>1500</v>
      </c>
      <c r="D95">
        <v>1444</v>
      </c>
      <c r="E95">
        <v>5</v>
      </c>
      <c r="F95">
        <v>189</v>
      </c>
      <c r="G95">
        <v>230.4</v>
      </c>
    </row>
    <row r="96" spans="2:7" x14ac:dyDescent="0.25">
      <c r="B96">
        <v>15006</v>
      </c>
      <c r="C96">
        <v>1500</v>
      </c>
      <c r="D96">
        <v>1444</v>
      </c>
      <c r="E96">
        <v>6</v>
      </c>
      <c r="F96">
        <v>230</v>
      </c>
      <c r="G96">
        <v>270</v>
      </c>
    </row>
    <row r="97" spans="2:7" x14ac:dyDescent="0.25">
      <c r="B97">
        <v>18002</v>
      </c>
      <c r="C97">
        <v>1800</v>
      </c>
      <c r="D97">
        <v>1744</v>
      </c>
      <c r="E97">
        <v>2</v>
      </c>
      <c r="F97">
        <v>66</v>
      </c>
      <c r="G97">
        <v>134.1</v>
      </c>
    </row>
    <row r="98" spans="2:7" x14ac:dyDescent="0.25">
      <c r="B98">
        <v>18003</v>
      </c>
      <c r="C98">
        <v>1800</v>
      </c>
      <c r="D98">
        <v>1744</v>
      </c>
      <c r="E98">
        <v>3</v>
      </c>
      <c r="F98">
        <v>107</v>
      </c>
      <c r="G98">
        <v>180.2</v>
      </c>
    </row>
    <row r="99" spans="2:7" x14ac:dyDescent="0.25">
      <c r="B99">
        <v>18004</v>
      </c>
      <c r="C99">
        <v>1800</v>
      </c>
      <c r="D99">
        <v>1744</v>
      </c>
      <c r="E99">
        <v>4</v>
      </c>
      <c r="F99">
        <v>148</v>
      </c>
      <c r="G99">
        <v>226.6</v>
      </c>
    </row>
    <row r="100" spans="2:7" x14ac:dyDescent="0.25">
      <c r="B100">
        <v>18005</v>
      </c>
      <c r="C100">
        <v>1800</v>
      </c>
      <c r="D100">
        <v>1744</v>
      </c>
      <c r="E100">
        <v>5</v>
      </c>
      <c r="F100">
        <v>189</v>
      </c>
      <c r="G100">
        <v>271.60000000000002</v>
      </c>
    </row>
    <row r="101" spans="2:7" x14ac:dyDescent="0.25">
      <c r="B101">
        <v>18006</v>
      </c>
      <c r="C101">
        <v>1800</v>
      </c>
      <c r="D101">
        <v>1744</v>
      </c>
      <c r="E101">
        <v>6</v>
      </c>
      <c r="F101">
        <v>230</v>
      </c>
      <c r="G101">
        <v>312.7</v>
      </c>
    </row>
    <row r="102" spans="2:7" x14ac:dyDescent="0.25">
      <c r="B102">
        <v>20002</v>
      </c>
      <c r="C102">
        <v>2000</v>
      </c>
      <c r="D102">
        <v>1944</v>
      </c>
      <c r="E102">
        <v>2</v>
      </c>
      <c r="F102">
        <v>66</v>
      </c>
      <c r="G102">
        <v>149.80000000000001</v>
      </c>
    </row>
    <row r="103" spans="2:7" x14ac:dyDescent="0.25">
      <c r="B103">
        <v>20003</v>
      </c>
      <c r="C103">
        <v>2000</v>
      </c>
      <c r="D103">
        <v>1944</v>
      </c>
      <c r="E103">
        <v>3</v>
      </c>
      <c r="F103">
        <v>107</v>
      </c>
      <c r="G103">
        <v>199</v>
      </c>
    </row>
    <row r="104" spans="2:7" x14ac:dyDescent="0.25">
      <c r="B104">
        <v>20004</v>
      </c>
      <c r="C104">
        <v>2000</v>
      </c>
      <c r="D104">
        <v>1944</v>
      </c>
      <c r="E104">
        <v>4</v>
      </c>
      <c r="F104">
        <v>148</v>
      </c>
      <c r="G104">
        <v>250.3</v>
      </c>
    </row>
    <row r="105" spans="2:7" x14ac:dyDescent="0.25">
      <c r="B105">
        <v>20005</v>
      </c>
      <c r="C105">
        <v>2000</v>
      </c>
      <c r="D105">
        <v>1944</v>
      </c>
      <c r="E105">
        <v>5</v>
      </c>
      <c r="F105">
        <v>189</v>
      </c>
      <c r="G105">
        <v>299</v>
      </c>
    </row>
    <row r="106" spans="2:7" x14ac:dyDescent="0.25">
      <c r="B106">
        <v>20006</v>
      </c>
      <c r="C106">
        <v>2000</v>
      </c>
      <c r="D106">
        <v>1944</v>
      </c>
      <c r="E106">
        <v>6</v>
      </c>
      <c r="F106">
        <v>230</v>
      </c>
      <c r="G106">
        <v>339.8</v>
      </c>
    </row>
    <row r="107" spans="2:7" x14ac:dyDescent="0.25">
      <c r="B107">
        <v>22002</v>
      </c>
      <c r="C107">
        <v>2200</v>
      </c>
      <c r="D107">
        <v>2144</v>
      </c>
      <c r="E107">
        <v>2</v>
      </c>
      <c r="F107">
        <v>66</v>
      </c>
      <c r="G107">
        <v>165.9</v>
      </c>
    </row>
    <row r="108" spans="2:7" x14ac:dyDescent="0.25">
      <c r="B108">
        <v>22003</v>
      </c>
      <c r="C108">
        <v>2200</v>
      </c>
      <c r="D108">
        <v>2144</v>
      </c>
      <c r="E108">
        <v>3</v>
      </c>
      <c r="F108">
        <v>107</v>
      </c>
      <c r="G108">
        <v>217.8</v>
      </c>
    </row>
    <row r="109" spans="2:7" x14ac:dyDescent="0.25">
      <c r="B109">
        <v>22004</v>
      </c>
      <c r="C109">
        <v>2200</v>
      </c>
      <c r="D109">
        <v>2144</v>
      </c>
      <c r="E109">
        <v>4</v>
      </c>
      <c r="F109">
        <v>148</v>
      </c>
      <c r="G109">
        <v>274.10000000000002</v>
      </c>
    </row>
    <row r="110" spans="2:7" x14ac:dyDescent="0.25">
      <c r="B110">
        <v>22005</v>
      </c>
      <c r="C110">
        <v>2200</v>
      </c>
      <c r="D110">
        <v>2144</v>
      </c>
      <c r="E110">
        <v>5</v>
      </c>
      <c r="F110">
        <v>189</v>
      </c>
      <c r="G110">
        <v>326.39999999999998</v>
      </c>
    </row>
    <row r="111" spans="2:7" x14ac:dyDescent="0.25">
      <c r="B111">
        <v>22006</v>
      </c>
      <c r="C111">
        <v>2200</v>
      </c>
      <c r="D111">
        <v>2144</v>
      </c>
      <c r="E111">
        <v>6</v>
      </c>
      <c r="F111">
        <v>230</v>
      </c>
      <c r="G111">
        <v>366</v>
      </c>
    </row>
    <row r="112" spans="2:7" x14ac:dyDescent="0.25">
      <c r="B112">
        <v>25002</v>
      </c>
      <c r="C112">
        <v>2500</v>
      </c>
      <c r="D112">
        <v>2444</v>
      </c>
      <c r="E112">
        <v>2</v>
      </c>
      <c r="F112">
        <v>66</v>
      </c>
      <c r="G112">
        <v>190.9</v>
      </c>
    </row>
    <row r="113" spans="2:7" x14ac:dyDescent="0.25">
      <c r="B113">
        <v>25003</v>
      </c>
      <c r="C113">
        <v>2500</v>
      </c>
      <c r="D113">
        <v>2444</v>
      </c>
      <c r="E113">
        <v>3</v>
      </c>
      <c r="F113">
        <v>107</v>
      </c>
      <c r="G113">
        <v>245.9</v>
      </c>
    </row>
    <row r="114" spans="2:7" x14ac:dyDescent="0.25">
      <c r="B114">
        <v>25004</v>
      </c>
      <c r="C114">
        <v>2500</v>
      </c>
      <c r="D114">
        <v>2444</v>
      </c>
      <c r="E114">
        <v>4</v>
      </c>
      <c r="F114">
        <v>148</v>
      </c>
      <c r="G114">
        <v>310.2</v>
      </c>
    </row>
    <row r="115" spans="2:7" x14ac:dyDescent="0.25">
      <c r="B115">
        <v>25005</v>
      </c>
      <c r="C115">
        <v>2500</v>
      </c>
      <c r="D115">
        <v>2444</v>
      </c>
      <c r="E115">
        <v>5</v>
      </c>
      <c r="F115">
        <v>189</v>
      </c>
      <c r="G115">
        <v>367.4</v>
      </c>
    </row>
    <row r="116" spans="2:7" x14ac:dyDescent="0.25">
      <c r="B116">
        <v>25006</v>
      </c>
      <c r="C116">
        <v>2500</v>
      </c>
      <c r="D116">
        <v>2444</v>
      </c>
      <c r="E116">
        <v>6</v>
      </c>
      <c r="F116">
        <v>230</v>
      </c>
      <c r="G116">
        <v>403.4</v>
      </c>
    </row>
    <row r="3157" spans="3:7" x14ac:dyDescent="0.25">
      <c r="C3157">
        <v>986</v>
      </c>
      <c r="E3157">
        <v>2</v>
      </c>
      <c r="G3157">
        <v>75.2</v>
      </c>
    </row>
    <row r="3158" spans="3:7" x14ac:dyDescent="0.25">
      <c r="C3158">
        <v>986</v>
      </c>
      <c r="E3158">
        <v>2</v>
      </c>
      <c r="G3158">
        <v>140</v>
      </c>
    </row>
    <row r="3159" spans="3:7" x14ac:dyDescent="0.25">
      <c r="C3159">
        <v>986</v>
      </c>
      <c r="E3159">
        <v>2</v>
      </c>
      <c r="G3159">
        <v>210</v>
      </c>
    </row>
    <row r="3160" spans="3:7" x14ac:dyDescent="0.25">
      <c r="C3160">
        <v>986</v>
      </c>
      <c r="E3160">
        <v>2</v>
      </c>
      <c r="G3160">
        <v>280</v>
      </c>
    </row>
    <row r="3161" spans="3:7" x14ac:dyDescent="0.25">
      <c r="C3161">
        <v>986</v>
      </c>
      <c r="E3161">
        <v>2</v>
      </c>
      <c r="G3161">
        <v>350</v>
      </c>
    </row>
    <row r="3162" spans="3:7" x14ac:dyDescent="0.25">
      <c r="C3162">
        <v>986</v>
      </c>
      <c r="E3162">
        <v>2</v>
      </c>
      <c r="G3162">
        <v>420</v>
      </c>
    </row>
    <row r="3163" spans="3:7" x14ac:dyDescent="0.25">
      <c r="C3163">
        <v>986</v>
      </c>
      <c r="E3163">
        <v>2</v>
      </c>
      <c r="G3163">
        <v>490</v>
      </c>
    </row>
    <row r="3164" spans="3:7" x14ac:dyDescent="0.25">
      <c r="C3164">
        <v>986</v>
      </c>
      <c r="E3164">
        <v>2</v>
      </c>
      <c r="G3164">
        <v>560</v>
      </c>
    </row>
    <row r="3165" spans="3:7" x14ac:dyDescent="0.25">
      <c r="C3165">
        <v>986</v>
      </c>
      <c r="E3165">
        <v>2</v>
      </c>
      <c r="G3165">
        <v>630</v>
      </c>
    </row>
    <row r="3166" spans="3:7" x14ac:dyDescent="0.25">
      <c r="C3166">
        <v>986</v>
      </c>
      <c r="E3166">
        <v>2</v>
      </c>
      <c r="G3166">
        <v>700</v>
      </c>
    </row>
    <row r="3167" spans="3:7" x14ac:dyDescent="0.25">
      <c r="C3167">
        <v>986</v>
      </c>
      <c r="E3167">
        <v>2</v>
      </c>
      <c r="G3167">
        <v>770</v>
      </c>
    </row>
    <row r="3168" spans="3:7" x14ac:dyDescent="0.25">
      <c r="C3168">
        <v>986</v>
      </c>
      <c r="E3168">
        <v>2</v>
      </c>
      <c r="G3168">
        <v>840</v>
      </c>
    </row>
    <row r="3169" spans="3:7" x14ac:dyDescent="0.25">
      <c r="C3169">
        <v>986</v>
      </c>
      <c r="E3169">
        <v>2</v>
      </c>
      <c r="G3169">
        <v>910</v>
      </c>
    </row>
    <row r="3170" spans="3:7" x14ac:dyDescent="0.25">
      <c r="C3170">
        <v>986</v>
      </c>
      <c r="E3170">
        <v>2</v>
      </c>
      <c r="G3170">
        <v>980</v>
      </c>
    </row>
    <row r="3171" spans="3:7" x14ac:dyDescent="0.25">
      <c r="C3171">
        <v>986</v>
      </c>
      <c r="E3171">
        <v>2</v>
      </c>
      <c r="G3171">
        <v>1050</v>
      </c>
    </row>
    <row r="3172" spans="3:7" x14ac:dyDescent="0.25">
      <c r="C3172">
        <v>986</v>
      </c>
      <c r="E3172">
        <v>2</v>
      </c>
      <c r="G3172">
        <v>1120</v>
      </c>
    </row>
    <row r="3173" spans="3:7" x14ac:dyDescent="0.25">
      <c r="C3173">
        <v>986</v>
      </c>
      <c r="E3173">
        <v>2</v>
      </c>
      <c r="G3173">
        <v>1190</v>
      </c>
    </row>
    <row r="3174" spans="3:7" x14ac:dyDescent="0.25">
      <c r="C3174">
        <v>986</v>
      </c>
      <c r="E3174">
        <v>2</v>
      </c>
      <c r="G3174">
        <v>1260</v>
      </c>
    </row>
    <row r="3175" spans="3:7" x14ac:dyDescent="0.25">
      <c r="C3175">
        <v>986</v>
      </c>
      <c r="E3175">
        <v>2</v>
      </c>
      <c r="G3175">
        <v>1330</v>
      </c>
    </row>
    <row r="3176" spans="3:7" x14ac:dyDescent="0.25">
      <c r="C3176">
        <v>986</v>
      </c>
      <c r="E3176">
        <v>2</v>
      </c>
      <c r="G3176">
        <v>1400</v>
      </c>
    </row>
    <row r="3252" spans="3:5" x14ac:dyDescent="0.25">
      <c r="C3252">
        <v>856</v>
      </c>
      <c r="E3252">
        <v>4</v>
      </c>
    </row>
    <row r="3281" spans="3:5" x14ac:dyDescent="0.25">
      <c r="C3281">
        <v>876</v>
      </c>
      <c r="E3281">
        <v>5</v>
      </c>
    </row>
    <row r="3298" spans="3:7" x14ac:dyDescent="0.25">
      <c r="C3298">
        <v>207</v>
      </c>
      <c r="E3298">
        <v>6</v>
      </c>
      <c r="G3298">
        <v>1022.7</v>
      </c>
    </row>
    <row r="3299" spans="3:7" x14ac:dyDescent="0.25">
      <c r="C3299">
        <v>207</v>
      </c>
      <c r="E3299">
        <v>6</v>
      </c>
      <c r="G3299">
        <v>1217.5</v>
      </c>
    </row>
  </sheetData>
  <sortState xmlns:xlrd2="http://schemas.microsoft.com/office/spreadsheetml/2017/richdata2" ref="B2:G116">
    <sortCondition ref="B116"/>
  </sortState>
  <conditionalFormatting sqref="B1:B1048576">
    <cfRule type="duplicateValues" dxfId="0" priority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A92AF-CF25-4698-88D4-4C2B000AE656}">
  <dimension ref="A1:D25"/>
  <sheetViews>
    <sheetView workbookViewId="0"/>
  </sheetViews>
  <sheetFormatPr defaultRowHeight="15" x14ac:dyDescent="0.25"/>
  <sheetData>
    <row r="1" spans="1:4" x14ac:dyDescent="0.25">
      <c r="A1">
        <v>300</v>
      </c>
      <c r="B1">
        <v>244</v>
      </c>
      <c r="C1">
        <v>66</v>
      </c>
      <c r="D1">
        <v>2</v>
      </c>
    </row>
    <row r="2" spans="1:4" x14ac:dyDescent="0.25">
      <c r="A2">
        <v>400</v>
      </c>
      <c r="B2">
        <v>344</v>
      </c>
      <c r="C2">
        <v>107</v>
      </c>
      <c r="D2">
        <v>3</v>
      </c>
    </row>
    <row r="3" spans="1:4" x14ac:dyDescent="0.25">
      <c r="A3">
        <v>500</v>
      </c>
      <c r="B3">
        <v>444</v>
      </c>
      <c r="C3">
        <v>148</v>
      </c>
      <c r="D3">
        <v>4</v>
      </c>
    </row>
    <row r="4" spans="1:4" x14ac:dyDescent="0.25">
      <c r="A4">
        <v>556</v>
      </c>
      <c r="B4">
        <v>500</v>
      </c>
      <c r="C4">
        <v>189</v>
      </c>
      <c r="D4">
        <v>5</v>
      </c>
    </row>
    <row r="5" spans="1:4" x14ac:dyDescent="0.25">
      <c r="A5">
        <v>586</v>
      </c>
      <c r="B5">
        <v>530</v>
      </c>
      <c r="C5">
        <v>230</v>
      </c>
      <c r="D5">
        <v>6</v>
      </c>
    </row>
    <row r="6" spans="1:4" x14ac:dyDescent="0.25">
      <c r="A6">
        <v>600</v>
      </c>
      <c r="B6">
        <v>544</v>
      </c>
    </row>
    <row r="7" spans="1:4" x14ac:dyDescent="0.25">
      <c r="A7">
        <v>626</v>
      </c>
      <c r="B7">
        <v>570</v>
      </c>
    </row>
    <row r="8" spans="1:4" x14ac:dyDescent="0.25">
      <c r="A8">
        <v>656</v>
      </c>
      <c r="B8">
        <v>600</v>
      </c>
    </row>
    <row r="9" spans="1:4" x14ac:dyDescent="0.25">
      <c r="A9">
        <v>676</v>
      </c>
      <c r="B9">
        <v>620</v>
      </c>
    </row>
    <row r="10" spans="1:4" x14ac:dyDescent="0.25">
      <c r="A10">
        <v>750</v>
      </c>
      <c r="B10">
        <v>694</v>
      </c>
    </row>
    <row r="11" spans="1:4" x14ac:dyDescent="0.25">
      <c r="A11">
        <v>756</v>
      </c>
      <c r="B11">
        <v>700</v>
      </c>
    </row>
    <row r="12" spans="1:4" x14ac:dyDescent="0.25">
      <c r="A12">
        <v>786</v>
      </c>
      <c r="B12">
        <v>730</v>
      </c>
    </row>
    <row r="13" spans="1:4" x14ac:dyDescent="0.25">
      <c r="A13">
        <v>851</v>
      </c>
      <c r="B13">
        <v>795</v>
      </c>
    </row>
    <row r="14" spans="1:4" x14ac:dyDescent="0.25">
      <c r="A14">
        <v>856</v>
      </c>
      <c r="B14">
        <v>800</v>
      </c>
    </row>
    <row r="15" spans="1:4" x14ac:dyDescent="0.25">
      <c r="A15">
        <v>876</v>
      </c>
      <c r="B15">
        <v>820</v>
      </c>
    </row>
    <row r="16" spans="1:4" x14ac:dyDescent="0.25">
      <c r="A16">
        <v>886</v>
      </c>
      <c r="B16">
        <v>830</v>
      </c>
    </row>
    <row r="17" spans="1:2" x14ac:dyDescent="0.25">
      <c r="A17">
        <v>900</v>
      </c>
      <c r="B17">
        <v>844</v>
      </c>
    </row>
    <row r="18" spans="1:2" x14ac:dyDescent="0.25">
      <c r="A18">
        <v>926</v>
      </c>
      <c r="B18">
        <v>870</v>
      </c>
    </row>
    <row r="19" spans="1:2" x14ac:dyDescent="0.25">
      <c r="A19">
        <v>1000</v>
      </c>
      <c r="B19">
        <v>944</v>
      </c>
    </row>
    <row r="20" spans="1:2" x14ac:dyDescent="0.25">
      <c r="A20">
        <v>1200</v>
      </c>
      <c r="B20">
        <v>1144</v>
      </c>
    </row>
    <row r="21" spans="1:2" x14ac:dyDescent="0.25">
      <c r="A21">
        <v>1500</v>
      </c>
      <c r="B21">
        <v>1444</v>
      </c>
    </row>
    <row r="22" spans="1:2" x14ac:dyDescent="0.25">
      <c r="A22">
        <v>1800</v>
      </c>
      <c r="B22">
        <v>1744</v>
      </c>
    </row>
    <row r="23" spans="1:2" x14ac:dyDescent="0.25">
      <c r="A23">
        <v>2000</v>
      </c>
      <c r="B23">
        <v>1944</v>
      </c>
    </row>
    <row r="24" spans="1:2" x14ac:dyDescent="0.25">
      <c r="A24">
        <v>2200</v>
      </c>
      <c r="B24">
        <v>2144</v>
      </c>
    </row>
    <row r="25" spans="1:2" x14ac:dyDescent="0.25">
      <c r="A25">
        <v>2500</v>
      </c>
      <c r="B25">
        <v>2444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CALCOLO PER DIMENSIONI</vt:lpstr>
      <vt:lpstr>CALCOLO IN BASE A CALORIE</vt:lpstr>
      <vt:lpstr>calcolo in base a misure</vt:lpstr>
      <vt:lpstr>CALCOLO CALORIE_WATT</vt:lpstr>
      <vt:lpstr>MISURE TECNICHE</vt:lpstr>
      <vt:lpstr>ALTEZZE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Ulisse Bonato</dc:creator>
  <cp:lastModifiedBy>Ulisse Bonato</cp:lastModifiedBy>
  <cp:lastPrinted>2024-02-20T10:36:14Z</cp:lastPrinted>
  <dcterms:created xsi:type="dcterms:W3CDTF">2024-01-13T07:09:03Z</dcterms:created>
  <dcterms:modified xsi:type="dcterms:W3CDTF">2024-02-20T14:30:04Z</dcterms:modified>
</cp:coreProperties>
</file>