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13_ncr:1_{96FAFC5D-5695-4928-B1B5-68908CC63238}" xr6:coauthVersionLast="47" xr6:coauthVersionMax="47" xr10:uidLastSave="{00000000-0000-0000-0000-000000000000}"/>
  <bookViews>
    <workbookView xWindow="-108" yWindow="-108" windowWidth="46296" windowHeight="25416" xr2:uid="{00000000-000D-0000-FFFF-FFFF00000000}"/>
  </bookViews>
  <sheets>
    <sheet name="2020_03_22" sheetId="1" r:id="rId1"/>
    <sheet name="tariffe" sheetId="2" r:id="rId2"/>
  </sheets>
  <definedNames>
    <definedName name="CONSUMO_DAILY">tariffe!$C$3</definedName>
    <definedName name="CONSUMO_DUCATO">tariffe!$C$4</definedName>
    <definedName name="CONSUMO_EUROCARGO">tariffe!$C$6</definedName>
    <definedName name="CONSUMO_MAN">tariffe!$C$5</definedName>
    <definedName name="CONSUMO_STRALIS_PINO">tariffe!$C$7</definedName>
    <definedName name="CONSUMO_STRALIS_RENATO">tariffe!$C$8</definedName>
    <definedName name="CONSUMO_STRALIS_RENATO_CON_RIMORCHIO">tariffe!$C$9</definedName>
    <definedName name="COSTO_CARBURANTE">tariffe!$D$3</definedName>
    <definedName name="COSTO_FISSO_DAILY">tariffe!$B$3</definedName>
    <definedName name="COSTO_FISSO_DUCATO">tariffe!$B$4</definedName>
    <definedName name="COSTO_FISSO_EUROCARGO">tariffe!$B$6</definedName>
    <definedName name="COSTO_FISSO_MAN">tariffe!$B$5</definedName>
    <definedName name="COSTO_FISSO_STRALIS_PINO">tariffe!$B$7</definedName>
    <definedName name="COSTO_FISSO_STRALIS_RENATO">tariffe!$B$8</definedName>
    <definedName name="COSTO_FISSO_STRALIS_RENATO_CON_RIMORCHIO">tariffe!$B$9</definedName>
    <definedName name="costo_orario_autista">tariffe!$F$3</definedName>
    <definedName name="KM_VIAGGIO">tariffe!$A$12</definedName>
    <definedName name="VELOCITA_MEDIA">tariffe!$E$3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D9" i="1"/>
  <c r="C9" i="1"/>
  <c r="B9" i="1"/>
  <c r="G1" i="1"/>
  <c r="A9" i="1" s="1"/>
</calcChain>
</file>

<file path=xl/sharedStrings.xml><?xml version="1.0" encoding="utf-8"?>
<sst xmlns="http://schemas.openxmlformats.org/spreadsheetml/2006/main" count="24" uniqueCount="21">
  <si>
    <t>DAILY</t>
  </si>
  <si>
    <t>DUCATO</t>
  </si>
  <si>
    <t>GIANLUCA</t>
  </si>
  <si>
    <t>FRANCO</t>
  </si>
  <si>
    <t xml:space="preserve">PINO </t>
  </si>
  <si>
    <t>RENATO</t>
  </si>
  <si>
    <t>TARIFFARIO TRASPORTI</t>
  </si>
  <si>
    <t>MAN (GIANLUCA)</t>
  </si>
  <si>
    <t>IVECO STRALIS X-WAY AD 260 (PINO)</t>
  </si>
  <si>
    <t>IVECO EUROCARGO (FRANCO)</t>
  </si>
  <si>
    <t>IVECO STRALIS X-WAY AD 260 (RENATO)</t>
  </si>
  <si>
    <t>IVECO STRALIS X-WAY AD 260 (RENATO)+RIMORCHIO</t>
  </si>
  <si>
    <t>COSTI FISSI DEI VARI MEZZI DI PARTENZA PER VIAGGIO</t>
  </si>
  <si>
    <t>CONSUMI DICHIARATI OGNI 100 KM</t>
  </si>
  <si>
    <t>COSTO CARBURANTE IL</t>
  </si>
  <si>
    <t>RIMORCHIO</t>
  </si>
  <si>
    <t>CIRCA</t>
  </si>
  <si>
    <t>SCARICO CON GRU
COSTO ORARIO</t>
  </si>
  <si>
    <t>ATTENZIONE: IN CASO DI ANDATA E RITORNO CONSIDERARE IL DOPPIO DEI KM</t>
  </si>
  <si>
    <t>velocità media per calcolo ore viaggio</t>
  </si>
  <si>
    <t>costo orario autista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</si>
</sst>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00"/>
    <numFmt numFmtId="166" formatCode="0000"/>
    <numFmt numFmtId="167" formatCode="#,##0.00\ &quot;€&quot;"/>
    <numFmt numFmtId="168" formatCode="##\ &quot; LT/100 KM&quot;"/>
    <numFmt numFmtId="169" formatCode="##\ &quot; KM/H&quot;"/>
    <numFmt numFmtId="170" formatCode="##\ &quot;€/H&quot;"/>
  </numFmts>
  <fonts count="4" x14ac:knownFonts="1">
    <font>
      <sz val="10"/>
      <color theme="1"/>
      <name val="Arial"/>
      <family val="2"/>
    </font>
    <font>
      <sz val="10"/>
      <color theme="0"/>
      <name val="Arial"/>
      <family val="2"/>
    </font>
    <font>
      <sz val="28"/>
      <color theme="1"/>
      <name val="Arial"/>
      <family val="2"/>
    </font>
    <font>
      <sz val="26"/>
      <color rgb="FF002060"/>
      <name val="Baby Kruffy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gradientFill degree="90">
        <stop position="0">
          <color rgb="FFFF0000"/>
        </stop>
        <stop position="0.5">
          <color rgb="FFFFFF00"/>
        </stop>
        <stop position="1">
          <color rgb="FFFF0000"/>
        </stop>
      </gradientFill>
    </fill>
    <fill>
      <gradientFill degree="90">
        <stop position="0">
          <color rgb="FFFF0000"/>
        </stop>
        <stop position="1">
          <color rgb="FFFFFF00"/>
        </stop>
      </gradientFill>
    </fill>
    <fill>
      <gradientFill degree="90">
        <stop position="0">
          <color rgb="FFFFC000"/>
        </stop>
        <stop position="1">
          <color theme="5"/>
        </stop>
      </gradientFill>
    </fill>
    <fill>
      <gradientFill degree="90">
        <stop position="0">
          <color theme="3" tint="0.40000610370189521"/>
        </stop>
        <stop position="0.5">
          <color theme="5" tint="0.59999389629810485"/>
        </stop>
        <stop position="1">
          <color theme="3" tint="0.40000610370189521"/>
        </stop>
      </gradientFill>
    </fill>
    <fill>
      <gradientFill degree="270">
        <stop position="0">
          <color theme="5"/>
        </stop>
        <stop position="1">
          <color rgb="FFFF0000"/>
        </stop>
      </gradientFill>
    </fill>
    <fill>
      <gradientFill degree="270">
        <stop position="0">
          <color rgb="FFFF0000"/>
        </stop>
        <stop position="1">
          <color theme="1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166" fontId="0" fillId="2" borderId="0" xfId="0" applyNumberFormat="1" applyFill="1" applyAlignment="1" applyProtection="1">
      <alignment horizontal="center"/>
      <protection locked="0"/>
    </xf>
    <xf numFmtId="44" fontId="0" fillId="0" borderId="0" xfId="0" applyNumberFormat="1"/>
    <xf numFmtId="44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4" borderId="0" xfId="0" applyFill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8" borderId="5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165" fontId="2" fillId="3" borderId="0" xfId="0" applyNumberFormat="1" applyFont="1" applyFill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croll" dx="22" fmlaLink="tariffe!$A$12" max="500" min="1" page="1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it/maps/place/Bonato+srl/@45.6817615,11.9325332,17z/data=!4m12!1m6!3m5!1s0x4779293f251b536b:0xe0bfdd1d38586c3b!2sBonato+srl!8m2!3d45.6817615!4d11.9347219!3m4!1s0x4779293f251b536b:0xe0bfdd1d38586c3b!8m2!3d45.6817615!4d11.9347219?hl=it" TargetMode="External"/><Relationship Id="rId2" Type="http://schemas.openxmlformats.org/officeDocument/2006/relationships/image" Target="../media/image1.jpg"/><Relationship Id="rId1" Type="http://schemas.openxmlformats.org/officeDocument/2006/relationships/hyperlink" Target="https://www.google.it/maps/place/Bonato+srl/@45.6281533,11.9537953,17z/data=!3m1!4b1!4m5!3m4!1s0x47792c5d5a25ba37:0x533abc0af30ce9e8!8m2!3d45.6281496!4d11.955984?hl=it" TargetMode="External"/><Relationship Id="rId6" Type="http://schemas.openxmlformats.org/officeDocument/2006/relationships/image" Target="../media/image3.jpg"/><Relationship Id="rId5" Type="http://schemas.openxmlformats.org/officeDocument/2006/relationships/hyperlink" Target="https://www.google.it/maps/place/Bonato+srl/@45.6103134,11.9868449,17z/data=!4m12!1m6!3m5!1s0x47792d0ede0039cd:0xee616b4488de55c3!2sBonato+srl!8m2!3d45.6103134!4d11.9890336!3m4!1s0x47792d0ede0039cd:0xee616b4488de55c3!8m2!3d45.6103134!4d11.9890336?hl=it" TargetMode="Externa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0</xdr:row>
          <xdr:rowOff>7620</xdr:rowOff>
        </xdr:from>
        <xdr:to>
          <xdr:col>10</xdr:col>
          <xdr:colOff>0</xdr:colOff>
          <xdr:row>34</xdr:row>
          <xdr:rowOff>0</xdr:rowOff>
        </xdr:to>
        <xdr:sp macro="" textlink="">
          <xdr:nvSpPr>
            <xdr:cNvPr id="1029" name="Scroll Bar 5" descr="KM DI PERCORSO DEL MEZZO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0</xdr:col>
      <xdr:colOff>0</xdr:colOff>
      <xdr:row>25</xdr:row>
      <xdr:rowOff>10026</xdr:rowOff>
    </xdr:from>
    <xdr:to>
      <xdr:col>2</xdr:col>
      <xdr:colOff>24395</xdr:colOff>
      <xdr:row>34</xdr:row>
      <xdr:rowOff>6236</xdr:rowOff>
    </xdr:to>
    <xdr:sp macro="" textlink="">
      <xdr:nvSpPr>
        <xdr:cNvPr id="8" name="CasellaDiTest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4020552"/>
          <a:ext cx="2160000" cy="14400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 prstMaterial="metal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CALCOLA</a:t>
          </a:r>
          <a:r>
            <a:rPr lang="it-IT" sz="1100" baseline="0"/>
            <a:t> PERCORSO DA:</a:t>
          </a:r>
          <a:endParaRPr lang="it-IT" sz="1100"/>
        </a:p>
      </xdr:txBody>
    </xdr:sp>
    <xdr:clientData/>
  </xdr:twoCellAnchor>
  <xdr:twoCellAnchor>
    <xdr:from>
      <xdr:col>2</xdr:col>
      <xdr:colOff>225593</xdr:colOff>
      <xdr:row>25</xdr:row>
      <xdr:rowOff>5013</xdr:rowOff>
    </xdr:from>
    <xdr:to>
      <xdr:col>4</xdr:col>
      <xdr:colOff>691145</xdr:colOff>
      <xdr:row>34</xdr:row>
      <xdr:rowOff>1223</xdr:rowOff>
    </xdr:to>
    <xdr:sp macro="" textlink="">
      <xdr:nvSpPr>
        <xdr:cNvPr id="12" name="CasellaDiTesto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361198" y="4015539"/>
          <a:ext cx="2160000" cy="1440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 prstMaterial="metal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CALCOLA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PERCORSO DA:</a:t>
          </a:r>
          <a:endParaRPr lang="it-IT">
            <a:effectLst/>
          </a:endParaRPr>
        </a:p>
        <a:p>
          <a:endParaRPr lang="it-IT" sz="1100"/>
        </a:p>
      </xdr:txBody>
    </xdr:sp>
    <xdr:clientData/>
  </xdr:twoCellAnchor>
  <xdr:twoCellAnchor>
    <xdr:from>
      <xdr:col>5</xdr:col>
      <xdr:colOff>55147</xdr:colOff>
      <xdr:row>25</xdr:row>
      <xdr:rowOff>5013</xdr:rowOff>
    </xdr:from>
    <xdr:to>
      <xdr:col>8</xdr:col>
      <xdr:colOff>455528</xdr:colOff>
      <xdr:row>34</xdr:row>
      <xdr:rowOff>1223</xdr:rowOff>
    </xdr:to>
    <xdr:sp macro="" textlink="">
      <xdr:nvSpPr>
        <xdr:cNvPr id="13" name="CasellaDiTesto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732423" y="4015539"/>
          <a:ext cx="2160000" cy="144000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 prstMaterial="metal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CALCOLA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PERCORSO DA:</a:t>
          </a:r>
          <a:endParaRPr lang="it-IT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showGridLines="0" tabSelected="1" zoomScale="205" zoomScaleNormal="205" workbookViewId="0">
      <selection activeCell="F19" sqref="F19"/>
    </sheetView>
  </sheetViews>
  <sheetFormatPr defaultColWidth="0" defaultRowHeight="13.2" zeroHeight="1" x14ac:dyDescent="0.25"/>
  <cols>
    <col min="1" max="1" width="19.33203125" customWidth="1"/>
    <col min="2" max="6" width="12.6640625" customWidth="1"/>
    <col min="7" max="9" width="6.88671875" customWidth="1"/>
    <col min="10" max="10" width="9.109375" customWidth="1"/>
    <col min="11" max="16384" width="9.109375" hidden="1"/>
  </cols>
  <sheetData>
    <row r="1" spans="1:10" ht="12.75" customHeight="1" x14ac:dyDescent="0.25">
      <c r="A1" s="15" t="s">
        <v>6</v>
      </c>
      <c r="B1" s="16"/>
      <c r="C1" s="16"/>
      <c r="D1" s="16"/>
      <c r="E1" s="16"/>
      <c r="F1" s="16"/>
      <c r="G1" s="19" t="str">
        <f>+tariffe!$A$12&amp;"  KM"</f>
        <v>1  KM</v>
      </c>
      <c r="H1" s="19"/>
      <c r="I1" s="19"/>
      <c r="J1" s="6"/>
    </row>
    <row r="2" spans="1:10" ht="12.75" customHeight="1" x14ac:dyDescent="0.25">
      <c r="A2" s="17"/>
      <c r="B2" s="18"/>
      <c r="C2" s="18"/>
      <c r="D2" s="18"/>
      <c r="E2" s="18"/>
      <c r="F2" s="18"/>
      <c r="G2" s="20"/>
      <c r="H2" s="20"/>
      <c r="I2" s="20"/>
      <c r="J2" s="7"/>
    </row>
    <row r="3" spans="1:10" ht="12.75" customHeight="1" x14ac:dyDescent="0.25">
      <c r="A3" s="17"/>
      <c r="B3" s="18"/>
      <c r="C3" s="18"/>
      <c r="D3" s="18"/>
      <c r="E3" s="18"/>
      <c r="F3" s="18"/>
      <c r="G3" s="20"/>
      <c r="H3" s="20"/>
      <c r="I3" s="20"/>
      <c r="J3" s="7"/>
    </row>
    <row r="4" spans="1:10" ht="12.75" customHeight="1" x14ac:dyDescent="0.25">
      <c r="A4" s="8"/>
      <c r="G4" s="20"/>
      <c r="H4" s="20"/>
      <c r="I4" s="20"/>
      <c r="J4" s="7"/>
    </row>
    <row r="5" spans="1:10" x14ac:dyDescent="0.25">
      <c r="A5" s="8"/>
      <c r="B5" s="9" t="s">
        <v>0</v>
      </c>
      <c r="C5" s="9" t="s">
        <v>2</v>
      </c>
      <c r="D5" s="9" t="s">
        <v>4</v>
      </c>
      <c r="E5" s="9" t="s">
        <v>5</v>
      </c>
      <c r="F5" s="9" t="s">
        <v>5</v>
      </c>
      <c r="G5" s="20"/>
      <c r="H5" s="20"/>
      <c r="I5" s="20"/>
      <c r="J5" s="7"/>
    </row>
    <row r="6" spans="1:10" x14ac:dyDescent="0.25">
      <c r="A6" s="8"/>
      <c r="B6" s="9" t="s">
        <v>1</v>
      </c>
      <c r="C6" s="9" t="s">
        <v>3</v>
      </c>
      <c r="D6" s="9"/>
      <c r="E6" s="9"/>
      <c r="F6" s="9" t="s">
        <v>15</v>
      </c>
      <c r="G6" s="20"/>
      <c r="H6" s="20"/>
      <c r="I6" s="20"/>
      <c r="J6" s="7"/>
    </row>
    <row r="7" spans="1:10" x14ac:dyDescent="0.25">
      <c r="A7" s="8"/>
      <c r="G7" s="20"/>
      <c r="H7" s="20"/>
      <c r="I7" s="20"/>
      <c r="J7" s="7"/>
    </row>
    <row r="8" spans="1:10" x14ac:dyDescent="0.25">
      <c r="A8" s="8"/>
      <c r="G8" s="20"/>
      <c r="H8" s="20"/>
      <c r="I8" s="20"/>
      <c r="J8" s="7"/>
    </row>
    <row r="9" spans="1:10" ht="12.75" customHeight="1" x14ac:dyDescent="0.25">
      <c r="A9" s="21" t="str">
        <f>"COSTO TRASPORTO PER "&amp;G1</f>
        <v>COSTO TRASPORTO PER 1  KM</v>
      </c>
      <c r="B9" s="22">
        <f>INT(((COSTO_FISSO_DAILY+CONSUMO_DAILY/100*COSTO_CARBURANTE*KM_VIAGGIO+0.999)/5+0.999)*5+KM_VIAGGIO/VELOCITA_MEDIA*costo_orario_autista)</f>
        <v>11</v>
      </c>
      <c r="C9" s="22">
        <f>INT(((COSTO_FISSO_MAN+CONSUMO_MAN/100*COSTO_CARBURANTE*KM_VIAGGIO+0.999)/5+0.999)*5+KM_VIAGGIO/VELOCITA_MEDIA*costo_orario_autista)</f>
        <v>12</v>
      </c>
      <c r="D9" s="22">
        <f>INT(((COSTO_FISSO_STRALIS_PINO+CONSUMO_STRALIS_PINO/100*COSTO_CARBURANTE*KM_VIAGGIO+0.999)/5+0.999)*5+KM_VIAGGIO/VELOCITA_MEDIA*costo_orario_autista)</f>
        <v>17</v>
      </c>
      <c r="E9" s="22">
        <f>INT(((COSTO_FISSO_STRALIS_RENATO+CONSUMO_STRALIS_RENATO/100*COSTO_CARBURANTE*KM_VIAGGIO+0.999)/5+0.999)*5+KM_VIAGGIO/VELOCITA_MEDIA*costo_orario_autista)</f>
        <v>17</v>
      </c>
      <c r="F9" s="22">
        <f>INT((((COSTO_FISSO_STRALIS_RENATO_CON_RIMORCHIO+CONSUMO_STRALIS_RENATO_CON_RIMORCHIO/100*COSTO_CARBURANTE*KM_VIAGGIO+0.999)/5+0.999)*5+KM_VIAGGIO/VELOCITA_MEDIA*costo_orario_autista))</f>
        <v>17</v>
      </c>
      <c r="G9" s="20"/>
      <c r="H9" s="20"/>
      <c r="I9" s="20"/>
      <c r="J9" s="7"/>
    </row>
    <row r="10" spans="1:10" ht="12.75" customHeight="1" x14ac:dyDescent="0.25">
      <c r="A10" s="21"/>
      <c r="B10" s="22"/>
      <c r="C10" s="22"/>
      <c r="D10" s="22"/>
      <c r="E10" s="22"/>
      <c r="F10" s="22"/>
      <c r="G10" s="20"/>
      <c r="H10" s="20"/>
      <c r="I10" s="20"/>
      <c r="J10" s="7"/>
    </row>
    <row r="11" spans="1:10" ht="12.75" customHeight="1" x14ac:dyDescent="0.25">
      <c r="A11" s="21"/>
      <c r="B11" s="22"/>
      <c r="C11" s="22"/>
      <c r="D11" s="22"/>
      <c r="E11" s="22"/>
      <c r="F11" s="22"/>
      <c r="G11" s="20"/>
      <c r="H11" s="20"/>
      <c r="I11" s="20"/>
      <c r="J11" s="7"/>
    </row>
    <row r="12" spans="1:10" ht="12.75" customHeight="1" x14ac:dyDescent="0.25">
      <c r="A12" s="21"/>
      <c r="B12" s="22"/>
      <c r="C12" s="22"/>
      <c r="D12" s="22"/>
      <c r="E12" s="22"/>
      <c r="F12" s="22"/>
      <c r="G12" s="20"/>
      <c r="H12" s="20"/>
      <c r="I12" s="20"/>
      <c r="J12" s="7"/>
    </row>
    <row r="13" spans="1:10" x14ac:dyDescent="0.25">
      <c r="A13" s="8"/>
      <c r="G13" s="20"/>
      <c r="H13" s="20"/>
      <c r="I13" s="20"/>
      <c r="J13" s="7"/>
    </row>
    <row r="14" spans="1:10" x14ac:dyDescent="0.25">
      <c r="A14" s="8"/>
      <c r="G14" s="20"/>
      <c r="H14" s="20"/>
      <c r="I14" s="20"/>
      <c r="J14" s="7"/>
    </row>
    <row r="15" spans="1:10" x14ac:dyDescent="0.25">
      <c r="A15" s="21" t="s">
        <v>17</v>
      </c>
      <c r="D15" s="24">
        <v>50</v>
      </c>
      <c r="E15" s="24">
        <v>50</v>
      </c>
      <c r="F15" s="24">
        <v>50</v>
      </c>
      <c r="G15" s="20"/>
      <c r="H15" s="20"/>
      <c r="I15" s="20"/>
      <c r="J15" s="7"/>
    </row>
    <row r="16" spans="1:10" x14ac:dyDescent="0.25">
      <c r="A16" s="23"/>
      <c r="D16" s="24"/>
      <c r="E16" s="24"/>
      <c r="F16" s="24"/>
      <c r="G16" s="20"/>
      <c r="H16" s="20"/>
      <c r="I16" s="20"/>
      <c r="J16" s="7"/>
    </row>
    <row r="17" spans="1:10" x14ac:dyDescent="0.25">
      <c r="A17" s="23"/>
      <c r="D17" s="24"/>
      <c r="E17" s="24"/>
      <c r="F17" s="24"/>
      <c r="G17" s="20"/>
      <c r="H17" s="20"/>
      <c r="I17" s="20"/>
      <c r="J17" s="7"/>
    </row>
    <row r="18" spans="1:10" x14ac:dyDescent="0.25">
      <c r="A18" s="23"/>
      <c r="D18" s="24"/>
      <c r="E18" s="24"/>
      <c r="F18" s="24"/>
      <c r="G18" s="20"/>
      <c r="H18" s="20"/>
      <c r="I18" s="20"/>
      <c r="J18" s="7"/>
    </row>
    <row r="19" spans="1:10" x14ac:dyDescent="0.25">
      <c r="A19" s="8"/>
      <c r="G19" s="20"/>
      <c r="H19" s="20"/>
      <c r="I19" s="20"/>
      <c r="J19" s="7"/>
    </row>
    <row r="20" spans="1:10" x14ac:dyDescent="0.25">
      <c r="A20" s="13" t="s">
        <v>18</v>
      </c>
      <c r="B20" s="14"/>
      <c r="C20" s="14"/>
      <c r="D20" s="14"/>
      <c r="E20" s="14"/>
      <c r="F20" s="14"/>
      <c r="G20" s="20"/>
      <c r="H20" s="20"/>
      <c r="I20" s="20"/>
      <c r="J20" s="7"/>
    </row>
    <row r="21" spans="1:10" x14ac:dyDescent="0.25">
      <c r="A21" s="13"/>
      <c r="B21" s="14"/>
      <c r="C21" s="14"/>
      <c r="D21" s="14"/>
      <c r="E21" s="14"/>
      <c r="F21" s="14"/>
      <c r="G21" s="20"/>
      <c r="H21" s="20"/>
      <c r="I21" s="20"/>
      <c r="J21" s="7"/>
    </row>
    <row r="22" spans="1:10" x14ac:dyDescent="0.25">
      <c r="A22" s="13"/>
      <c r="B22" s="14"/>
      <c r="C22" s="14"/>
      <c r="D22" s="14"/>
      <c r="E22" s="14"/>
      <c r="F22" s="14"/>
      <c r="G22" s="20"/>
      <c r="H22" s="20"/>
      <c r="I22" s="20"/>
      <c r="J22" s="7"/>
    </row>
    <row r="23" spans="1:10" x14ac:dyDescent="0.25">
      <c r="A23" s="13"/>
      <c r="B23" s="14"/>
      <c r="C23" s="14"/>
      <c r="D23" s="14"/>
      <c r="E23" s="14"/>
      <c r="F23" s="14"/>
      <c r="G23" s="20"/>
      <c r="H23" s="20"/>
      <c r="I23" s="20"/>
      <c r="J23" s="7"/>
    </row>
    <row r="24" spans="1:10" x14ac:dyDescent="0.25">
      <c r="A24" s="13"/>
      <c r="B24" s="14"/>
      <c r="C24" s="14"/>
      <c r="D24" s="14"/>
      <c r="E24" s="14"/>
      <c r="F24" s="14"/>
      <c r="G24" s="20"/>
      <c r="H24" s="20"/>
      <c r="I24" s="20"/>
      <c r="J24" s="7"/>
    </row>
    <row r="25" spans="1:10" x14ac:dyDescent="0.25">
      <c r="A25" s="13"/>
      <c r="B25" s="14"/>
      <c r="C25" s="14"/>
      <c r="D25" s="14"/>
      <c r="E25" s="14"/>
      <c r="F25" s="14"/>
      <c r="G25" s="20"/>
      <c r="H25" s="20"/>
      <c r="I25" s="20"/>
      <c r="J25" s="7"/>
    </row>
    <row r="26" spans="1:10" x14ac:dyDescent="0.25">
      <c r="A26" s="8"/>
      <c r="J26" s="7"/>
    </row>
    <row r="27" spans="1:10" x14ac:dyDescent="0.25">
      <c r="A27" s="8"/>
      <c r="J27" s="7"/>
    </row>
    <row r="28" spans="1:10" x14ac:dyDescent="0.25">
      <c r="A28" s="8"/>
      <c r="J28" s="7"/>
    </row>
    <row r="29" spans="1:10" x14ac:dyDescent="0.25">
      <c r="A29" s="8"/>
      <c r="J29" s="7"/>
    </row>
    <row r="30" spans="1:10" x14ac:dyDescent="0.25">
      <c r="A30" s="8"/>
      <c r="J30" s="7"/>
    </row>
    <row r="31" spans="1:10" x14ac:dyDescent="0.25">
      <c r="A31" s="8"/>
      <c r="J31" s="7"/>
    </row>
    <row r="32" spans="1:10" x14ac:dyDescent="0.25">
      <c r="A32" s="8"/>
      <c r="J32" s="7"/>
    </row>
    <row r="33" spans="1:10" x14ac:dyDescent="0.25">
      <c r="A33" s="8"/>
      <c r="J33" s="7"/>
    </row>
    <row r="34" spans="1:10" x14ac:dyDescent="0.25">
      <c r="A34" s="8"/>
      <c r="J34" s="7"/>
    </row>
    <row r="35" spans="1:10" hidden="1" x14ac:dyDescent="0.25">
      <c r="A35" s="8"/>
      <c r="J35" s="7"/>
    </row>
    <row r="36" spans="1:10" hidden="1" x14ac:dyDescent="0.25">
      <c r="A36" s="8"/>
      <c r="J36" s="7"/>
    </row>
    <row r="37" spans="1:10" hidden="1" x14ac:dyDescent="0.25">
      <c r="A37" s="8"/>
      <c r="J37" s="7"/>
    </row>
    <row r="38" spans="1:10" hidden="1" x14ac:dyDescent="0.25">
      <c r="A38" s="8"/>
      <c r="J38" s="7"/>
    </row>
    <row r="39" spans="1:10" hidden="1" x14ac:dyDescent="0.25">
      <c r="A39" s="8"/>
      <c r="J39" s="7"/>
    </row>
    <row r="40" spans="1:10" hidden="1" x14ac:dyDescent="0.25">
      <c r="A40" s="8"/>
      <c r="J40" s="7"/>
    </row>
    <row r="41" spans="1:10" hidden="1" x14ac:dyDescent="0.25">
      <c r="A41" s="8"/>
      <c r="J41" s="7"/>
    </row>
    <row r="42" spans="1:10" hidden="1" x14ac:dyDescent="0.25">
      <c r="A42" s="8"/>
      <c r="J42" s="7"/>
    </row>
    <row r="43" spans="1:10" hidden="1" x14ac:dyDescent="0.25">
      <c r="A43" s="8"/>
      <c r="J43" s="7"/>
    </row>
    <row r="44" spans="1:10" hidden="1" x14ac:dyDescent="0.25">
      <c r="A44" s="8"/>
      <c r="J44" s="7"/>
    </row>
    <row r="45" spans="1:10" hidden="1" x14ac:dyDescent="0.25">
      <c r="A45" s="8"/>
      <c r="J45" s="7"/>
    </row>
    <row r="46" spans="1:10" ht="13.8" hidden="1" thickBot="1" x14ac:dyDescent="0.3">
      <c r="A46" s="10"/>
      <c r="B46" s="11"/>
      <c r="C46" s="11"/>
      <c r="D46" s="11"/>
      <c r="E46" s="11"/>
      <c r="F46" s="11"/>
      <c r="G46" s="11"/>
      <c r="H46" s="11"/>
      <c r="I46" s="11"/>
      <c r="J46" s="12"/>
    </row>
  </sheetData>
  <sheetProtection selectLockedCells="1"/>
  <mergeCells count="13">
    <mergeCell ref="A20:F25"/>
    <mergeCell ref="A1:F3"/>
    <mergeCell ref="G1:I25"/>
    <mergeCell ref="A9:A12"/>
    <mergeCell ref="B9:B12"/>
    <mergeCell ref="C9:C12"/>
    <mergeCell ref="D9:D12"/>
    <mergeCell ref="E9:E12"/>
    <mergeCell ref="F9:F12"/>
    <mergeCell ref="A15:A18"/>
    <mergeCell ref="D15:D18"/>
    <mergeCell ref="E15:E18"/>
    <mergeCell ref="F15:F18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Scroll Bar 5">
              <controlPr locked="0" defaultSize="0" autoPict="0" altText="KM DI PERCORSO DEL MEZZO">
                <anchor moveWithCells="1">
                  <from>
                    <xdr:col>9</xdr:col>
                    <xdr:colOff>22860</xdr:colOff>
                    <xdr:row>0</xdr:row>
                    <xdr:rowOff>7620</xdr:rowOff>
                  </from>
                  <to>
                    <xdr:col>10</xdr:col>
                    <xdr:colOff>0</xdr:colOff>
                    <xdr:row>33</xdr:row>
                    <xdr:rowOff>167640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workbookViewId="0">
      <selection sqref="A1:F1048576"/>
    </sheetView>
  </sheetViews>
  <sheetFormatPr defaultRowHeight="13.2" x14ac:dyDescent="0.25"/>
  <cols>
    <col min="1" max="1" width="52.5546875" customWidth="1"/>
    <col min="2" max="2" width="9.109375" style="3" customWidth="1"/>
    <col min="3" max="3" width="33" customWidth="1"/>
    <col min="4" max="4" width="20.88671875" customWidth="1"/>
    <col min="5" max="5" width="13.6640625" customWidth="1"/>
    <col min="6" max="6" width="16.77734375" customWidth="1"/>
  </cols>
  <sheetData>
    <row r="1" spans="1:6" x14ac:dyDescent="0.25">
      <c r="A1" t="s">
        <v>12</v>
      </c>
      <c r="C1" t="s">
        <v>13</v>
      </c>
      <c r="D1" t="s">
        <v>14</v>
      </c>
      <c r="E1" t="s">
        <v>19</v>
      </c>
      <c r="F1" t="s">
        <v>20</v>
      </c>
    </row>
    <row r="2" spans="1:6" x14ac:dyDescent="0.25">
      <c r="C2" s="1" t="s">
        <v>16</v>
      </c>
    </row>
    <row r="3" spans="1:6" x14ac:dyDescent="0.25">
      <c r="A3" t="s">
        <v>0</v>
      </c>
      <c r="B3" s="4">
        <v>5</v>
      </c>
      <c r="C3" s="5">
        <v>8</v>
      </c>
      <c r="D3" s="27">
        <v>2</v>
      </c>
      <c r="E3" s="25">
        <v>30</v>
      </c>
      <c r="F3" s="26">
        <v>25</v>
      </c>
    </row>
    <row r="4" spans="1:6" x14ac:dyDescent="0.25">
      <c r="A4" t="s">
        <v>1</v>
      </c>
      <c r="B4" s="4">
        <v>5</v>
      </c>
      <c r="C4" s="5">
        <v>8</v>
      </c>
      <c r="D4" s="27"/>
      <c r="E4" s="25"/>
      <c r="F4" s="26"/>
    </row>
    <row r="5" spans="1:6" x14ac:dyDescent="0.25">
      <c r="A5" t="s">
        <v>7</v>
      </c>
      <c r="B5" s="4">
        <v>5</v>
      </c>
      <c r="C5" s="5">
        <v>15</v>
      </c>
      <c r="D5" s="27"/>
      <c r="E5" s="25"/>
      <c r="F5" s="26"/>
    </row>
    <row r="6" spans="1:6" x14ac:dyDescent="0.25">
      <c r="A6" t="s">
        <v>9</v>
      </c>
      <c r="B6" s="4">
        <v>10</v>
      </c>
      <c r="C6" s="5">
        <v>18.5</v>
      </c>
      <c r="D6" s="27"/>
      <c r="E6" s="25"/>
      <c r="F6" s="26"/>
    </row>
    <row r="7" spans="1:6" x14ac:dyDescent="0.25">
      <c r="A7" t="s">
        <v>8</v>
      </c>
      <c r="B7" s="4">
        <v>10</v>
      </c>
      <c r="C7" s="5">
        <v>40</v>
      </c>
      <c r="D7" s="27"/>
      <c r="E7" s="25"/>
      <c r="F7" s="26"/>
    </row>
    <row r="8" spans="1:6" x14ac:dyDescent="0.25">
      <c r="A8" t="s">
        <v>10</v>
      </c>
      <c r="B8" s="4">
        <v>10</v>
      </c>
      <c r="C8" s="5">
        <v>40</v>
      </c>
      <c r="D8" s="27"/>
      <c r="E8" s="25"/>
      <c r="F8" s="26"/>
    </row>
    <row r="9" spans="1:6" x14ac:dyDescent="0.25">
      <c r="A9" t="s">
        <v>11</v>
      </c>
      <c r="B9" s="4">
        <v>10</v>
      </c>
      <c r="C9" s="5">
        <v>45</v>
      </c>
      <c r="D9" s="27"/>
      <c r="E9" s="25"/>
      <c r="F9" s="26"/>
    </row>
    <row r="12" spans="1:6" x14ac:dyDescent="0.25">
      <c r="A12" s="2">
        <v>1</v>
      </c>
    </row>
  </sheetData>
  <mergeCells count="3">
    <mergeCell ref="E3:E9"/>
    <mergeCell ref="F3:F9"/>
    <mergeCell ref="D3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18</vt:i4>
      </vt:variant>
    </vt:vector>
  </HeadingPairs>
  <TitlesOfParts>
    <vt:vector size="20" baseType="lpstr">
      <vt:lpstr>2020_03_22</vt:lpstr>
      <vt:lpstr>tariffe</vt:lpstr>
      <vt:lpstr>CONSUMO_DAILY</vt:lpstr>
      <vt:lpstr>CONSUMO_DUCATO</vt:lpstr>
      <vt:lpstr>CONSUMO_EUROCARGO</vt:lpstr>
      <vt:lpstr>CONSUMO_MAN</vt:lpstr>
      <vt:lpstr>CONSUMO_STRALIS_PINO</vt:lpstr>
      <vt:lpstr>CONSUMO_STRALIS_RENATO</vt:lpstr>
      <vt:lpstr>CONSUMO_STRALIS_RENATO_CON_RIMORCHIO</vt:lpstr>
      <vt:lpstr>COSTO_CARBURANTE</vt:lpstr>
      <vt:lpstr>COSTO_FISSO_DAILY</vt:lpstr>
      <vt:lpstr>COSTO_FISSO_DUCATO</vt:lpstr>
      <vt:lpstr>COSTO_FISSO_EUROCARGO</vt:lpstr>
      <vt:lpstr>COSTO_FISSO_MAN</vt:lpstr>
      <vt:lpstr>COSTO_FISSO_STRALIS_PINO</vt:lpstr>
      <vt:lpstr>COSTO_FISSO_STRALIS_RENATO</vt:lpstr>
      <vt:lpstr>COSTO_FISSO_STRALIS_RENATO_CON_RIMORCHIO</vt:lpstr>
      <vt:lpstr>costo_orario_autista</vt:lpstr>
      <vt:lpstr>KM_VIAGGIO</vt:lpstr>
      <vt:lpstr>VELOCITA_MEDIA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Ulisse</dc:creator>
  <cp:lastModifiedBy>Ulisse</cp:lastModifiedBy>
  <dcterms:created xsi:type="dcterms:W3CDTF">2022-03-21T07:08:48Z</dcterms:created>
  <dcterms:modified xsi:type="dcterms:W3CDTF">2023-07-21T07:14:24Z</dcterms:modified>
</cp:coreProperties>
</file>